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427"/>
  <workbookPr showInkAnnotation="0" autoCompressPictures="0"/>
  <mc:AlternateContent xmlns:mc="http://schemas.openxmlformats.org/markup-compatibility/2006">
    <mc:Choice Requires="x15">
      <x15ac:absPath xmlns:x15ac="http://schemas.microsoft.com/office/spreadsheetml/2010/11/ac" url="https://ucceduco-my.sharepoint.com/personal/lilianam_gomez_ucc_edu_co/Documents/3  - Grupos Investigación/6- Solicitudes_Información/Convocatoria de estimulos de productividad UCC/2022/"/>
    </mc:Choice>
  </mc:AlternateContent>
  <xr:revisionPtr revIDLastSave="177" documentId="11_BD27D31CEE2A4756FF970A210C7ABCB38142D778" xr6:coauthVersionLast="47" xr6:coauthVersionMax="47" xr10:uidLastSave="{10F86E33-737F-4CFC-8B38-9C5BAC6EA846}"/>
  <bookViews>
    <workbookView xWindow="-120" yWindow="-120" windowWidth="24240" windowHeight="13140" tabRatio="500" firstSheet="1" activeTab="4" xr2:uid="{00000000-000D-0000-FFFF-FFFF00000000}"/>
  </bookViews>
  <sheets>
    <sheet name="VERSIÓN ACTUALIZADA 25092017" sheetId="11" state="hidden" r:id="rId1"/>
    <sheet name="SOPORTES" sheetId="1" r:id="rId2"/>
    <sheet name="SEDES" sheetId="2" state="hidden" r:id="rId3"/>
    <sheet name="GRUPOS" sheetId="3" state="hidden" r:id="rId4"/>
    <sheet name="PRODUCTOS" sheetId="4" r:id="rId5"/>
    <sheet name="LISTAS" sheetId="10" state="hidden" r:id="rId6"/>
  </sheets>
  <externalReferences>
    <externalReference r:id="rId7"/>
    <externalReference r:id="rId8"/>
  </externalReferences>
  <definedNames>
    <definedName name="_xlnm._FilterDatabase" localSheetId="3" hidden="1">GRUPOS!$A$1:$C$72</definedName>
    <definedName name="CCRG">GRUPOS!$C:$C</definedName>
    <definedName name="GRUPO">GRUPOS!$A:$A</definedName>
    <definedName name="GRUPOS">GRUPOS!$1:$1048576</definedName>
    <definedName name="LÍDER">GRUPOS!$B:$B</definedName>
    <definedName name="PRODUCTO" localSheetId="5">#REF!</definedName>
    <definedName name="PRODUCTO">PRODUCTOS!$A:$A</definedName>
    <definedName name="PRODUCTOS" localSheetId="5">[1]PRODUCTOS!$1:$1048576</definedName>
    <definedName name="PRODUCTOS">PRODUCTOS!$1:$1048576</definedName>
    <definedName name="SEDE">SEDES!$A:$A</definedName>
    <definedName name="SEDES">SEDES!$A:$A</definedName>
    <definedName name="SOPORTE_1" localSheetId="5">#REF!</definedName>
    <definedName name="SOPORTE_1">PRODUCTOS!$B:$B</definedName>
    <definedName name="SOPORTE_2" localSheetId="5">#REF!</definedName>
    <definedName name="SOPORTE_2">PRODUCTOS!$C:$C</definedName>
    <definedName name="SOPORTE_3" localSheetId="5">#REF!</definedName>
    <definedName name="SOPORTE_3">PRODUCTOS!$D:$D</definedName>
    <definedName name="SOPORTE_4" localSheetId="5">#REF!</definedName>
    <definedName name="SOPORTE_4">PRODUCTOS!$E:$E</definedName>
    <definedName name="SOPORTE_5" localSheetId="5">#REF!</definedName>
    <definedName name="SOPORTE_5">PRODUCTOS!$F:$F</definedName>
    <definedName name="SOPORTE_6" localSheetId="5">#REF!</definedName>
    <definedName name="SOPORTE_6">PRODUCTOS!$G:$G</definedName>
    <definedName name="SOPORTE_7" localSheetId="5">#REF!</definedName>
    <definedName name="SOPORTE_7">PRODUCTOS!$H:$H</definedName>
    <definedName name="SOPORTE_8" localSheetId="5">#REF!</definedName>
    <definedName name="SOPORTE_8">PRODUCTOS!$I:$I</definedName>
    <definedName name="SOPORTE_9" localSheetId="5">#REF!</definedName>
    <definedName name="SOPORTE_9">PRODUCTOS!$J:$J</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mx="http://schemas.microsoft.com/office/mac/excel/2008/main" uri="{7523E5D3-25F3-A5E0-1632-64F254C22452}">
      <mx:ArchID Flags="2"/>
    </ext>
  </extLst>
</workbook>
</file>

<file path=xl/calcChain.xml><?xml version="1.0" encoding="utf-8"?>
<calcChain xmlns="http://schemas.openxmlformats.org/spreadsheetml/2006/main">
  <c r="E2" i="1" l="1"/>
  <c r="C2" i="1"/>
  <c r="D2" i="1"/>
  <c r="F2" i="1"/>
  <c r="G2" i="1"/>
  <c r="H2" i="1"/>
  <c r="I2" i="1"/>
  <c r="J2" i="1"/>
  <c r="B2" i="1"/>
  <c r="B5" i="1"/>
  <c r="C5" i="1"/>
  <c r="D5" i="1"/>
  <c r="E5" i="1"/>
  <c r="F5" i="1"/>
  <c r="G5" i="1"/>
  <c r="H5" i="1"/>
  <c r="I5" i="1"/>
  <c r="J5" i="1"/>
  <c r="B6" i="1"/>
  <c r="C6" i="1"/>
  <c r="D6" i="1"/>
  <c r="E6" i="1"/>
  <c r="F6" i="1"/>
  <c r="G6" i="1"/>
  <c r="H6" i="1"/>
  <c r="I6" i="1"/>
  <c r="J6" i="1"/>
  <c r="B7" i="1"/>
  <c r="C7" i="1"/>
  <c r="D7" i="1"/>
  <c r="E7" i="1"/>
  <c r="F7" i="1"/>
  <c r="G7" i="1"/>
  <c r="H7" i="1"/>
  <c r="I7" i="1"/>
  <c r="J7" i="1"/>
  <c r="B8" i="1"/>
  <c r="C8" i="1"/>
  <c r="D8" i="1"/>
  <c r="E8" i="1"/>
  <c r="F8" i="1"/>
  <c r="G8" i="1"/>
  <c r="H8" i="1"/>
  <c r="I8" i="1"/>
  <c r="J8" i="1"/>
  <c r="B9" i="1"/>
  <c r="C9" i="1"/>
  <c r="D9" i="1"/>
  <c r="E9" i="1"/>
  <c r="F9" i="1"/>
  <c r="G9" i="1"/>
  <c r="H9" i="1"/>
  <c r="I9" i="1"/>
  <c r="J9" i="1"/>
  <c r="B10" i="1"/>
  <c r="C10" i="1"/>
  <c r="D10" i="1"/>
  <c r="E10" i="1"/>
  <c r="F10" i="1"/>
  <c r="G10" i="1"/>
  <c r="H10" i="1"/>
  <c r="I10" i="1"/>
  <c r="J10" i="1"/>
  <c r="B11" i="1"/>
  <c r="C11" i="1"/>
  <c r="D11" i="1"/>
  <c r="E11" i="1"/>
  <c r="F11" i="1"/>
  <c r="G11" i="1"/>
  <c r="H11" i="1"/>
  <c r="I11" i="1"/>
  <c r="J11" i="1"/>
  <c r="B12" i="1"/>
  <c r="C12" i="1"/>
  <c r="D12" i="1"/>
  <c r="E12" i="1"/>
  <c r="F12" i="1"/>
  <c r="G12" i="1"/>
  <c r="H12" i="1"/>
  <c r="I12" i="1"/>
  <c r="J12" i="1"/>
  <c r="B13" i="1"/>
  <c r="C13" i="1"/>
  <c r="D13" i="1"/>
  <c r="E13" i="1"/>
  <c r="F13" i="1"/>
  <c r="G13" i="1"/>
  <c r="H13" i="1"/>
  <c r="I13" i="1"/>
  <c r="J13" i="1"/>
  <c r="B14" i="1"/>
  <c r="C14" i="1"/>
  <c r="D14" i="1"/>
  <c r="E14" i="1"/>
  <c r="F14" i="1"/>
  <c r="G14" i="1"/>
  <c r="H14" i="1"/>
  <c r="I14" i="1"/>
  <c r="J14" i="1"/>
  <c r="B3" i="1"/>
  <c r="C3" i="1"/>
  <c r="D3" i="1"/>
  <c r="E3" i="1"/>
  <c r="F3" i="1"/>
  <c r="G3" i="1"/>
  <c r="H3" i="1"/>
  <c r="I3" i="1"/>
  <c r="J3" i="1"/>
  <c r="B4" i="1"/>
  <c r="C4" i="1"/>
  <c r="D4" i="1"/>
  <c r="E4" i="1"/>
  <c r="F4" i="1"/>
  <c r="G4" i="1"/>
  <c r="H4" i="1"/>
  <c r="I4" i="1"/>
  <c r="J4"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Liliana María Gómez Pinilla</author>
  </authors>
  <commentList>
    <comment ref="K1" authorId="0" shapeId="0" xr:uid="{00000000-0006-0000-0000-000001000000}">
      <text>
        <r>
          <rPr>
            <b/>
            <sz val="9"/>
            <color indexed="81"/>
            <rFont val="Tahoma"/>
            <family val="2"/>
          </rPr>
          <t>Liliana María Gómez Pinilla:</t>
        </r>
        <r>
          <rPr>
            <sz val="9"/>
            <color indexed="81"/>
            <rFont val="Tahoma"/>
            <family val="2"/>
          </rPr>
          <t xml:space="preserve">
VER SOPORTE A ADJUNTAR</t>
        </r>
      </text>
    </comment>
    <comment ref="T1" authorId="0" shapeId="0" xr:uid="{00000000-0006-0000-0000-000002000000}">
      <text>
        <r>
          <rPr>
            <b/>
            <sz val="9"/>
            <color indexed="81"/>
            <rFont val="Tahoma"/>
            <family val="2"/>
          </rPr>
          <t>Liliana María Gómez Pinilla:</t>
        </r>
        <r>
          <rPr>
            <sz val="9"/>
            <color indexed="81"/>
            <rFont val="Tahoma"/>
            <family val="2"/>
          </rPr>
          <t xml:space="preserve">
VER SOPORTE A ADJUNTAR</t>
        </r>
      </text>
    </comment>
    <comment ref="Y1" authorId="0" shapeId="0" xr:uid="{00000000-0006-0000-0000-000003000000}">
      <text>
        <r>
          <rPr>
            <b/>
            <sz val="9"/>
            <color indexed="81"/>
            <rFont val="Tahoma"/>
            <family val="2"/>
          </rPr>
          <t>Liliana María Gómez Pinilla:</t>
        </r>
        <r>
          <rPr>
            <sz val="9"/>
            <color indexed="81"/>
            <rFont val="Tahoma"/>
            <family val="2"/>
          </rPr>
          <t xml:space="preserve">
VER SOPORTE A ADJUNTAR</t>
        </r>
      </text>
    </comment>
    <comment ref="AE1" authorId="0" shapeId="0" xr:uid="{00000000-0006-0000-0000-000004000000}">
      <text>
        <r>
          <rPr>
            <b/>
            <sz val="9"/>
            <color indexed="81"/>
            <rFont val="Tahoma"/>
            <family val="2"/>
          </rPr>
          <t>Liliana María Gómez Pinilla:</t>
        </r>
        <r>
          <rPr>
            <sz val="9"/>
            <color indexed="81"/>
            <rFont val="Tahoma"/>
            <family val="2"/>
          </rPr>
          <t xml:space="preserve">
VER SOPORTE A ADJUNTAR</t>
        </r>
      </text>
    </comment>
    <comment ref="AJ1" authorId="0" shapeId="0" xr:uid="{00000000-0006-0000-0000-000005000000}">
      <text>
        <r>
          <rPr>
            <b/>
            <sz val="9"/>
            <color indexed="81"/>
            <rFont val="Tahoma"/>
            <family val="2"/>
          </rPr>
          <t>Liliana María Gómez Pinilla:</t>
        </r>
        <r>
          <rPr>
            <sz val="9"/>
            <color indexed="81"/>
            <rFont val="Tahoma"/>
            <family val="2"/>
          </rPr>
          <t xml:space="preserve">
VER SOPORTE A ADJUNTAR</t>
        </r>
      </text>
    </comment>
    <comment ref="AN1" authorId="0" shapeId="0" xr:uid="{00000000-0006-0000-0000-000006000000}">
      <text>
        <r>
          <rPr>
            <b/>
            <sz val="9"/>
            <color indexed="81"/>
            <rFont val="Tahoma"/>
            <family val="2"/>
          </rPr>
          <t>Liliana María Gómez Pinilla:</t>
        </r>
        <r>
          <rPr>
            <sz val="9"/>
            <color indexed="81"/>
            <rFont val="Tahoma"/>
            <family val="2"/>
          </rPr>
          <t xml:space="preserve">
VER SOPORTE A ADJUNTAR</t>
        </r>
      </text>
    </comment>
    <comment ref="BB1" authorId="0" shapeId="0" xr:uid="{00000000-0006-0000-0000-000007000000}">
      <text>
        <r>
          <rPr>
            <b/>
            <sz val="9"/>
            <color indexed="81"/>
            <rFont val="Tahoma"/>
            <family val="2"/>
          </rPr>
          <t>Liliana María Gómez Pinilla:</t>
        </r>
        <r>
          <rPr>
            <sz val="9"/>
            <color indexed="81"/>
            <rFont val="Tahoma"/>
            <family val="2"/>
          </rPr>
          <t xml:space="preserve">
VER SOPORTE A ADJUNTAR</t>
        </r>
      </text>
    </comment>
    <comment ref="BQ1" authorId="0" shapeId="0" xr:uid="{00000000-0006-0000-0000-000008000000}">
      <text>
        <r>
          <rPr>
            <b/>
            <sz val="9"/>
            <color indexed="81"/>
            <rFont val="Tahoma"/>
            <family val="2"/>
          </rPr>
          <t>Liliana María Gómez Pinilla:</t>
        </r>
        <r>
          <rPr>
            <sz val="9"/>
            <color indexed="81"/>
            <rFont val="Tahoma"/>
            <family val="2"/>
          </rPr>
          <t xml:space="preserve">
VER SOPORTE A ADJUNTAR</t>
        </r>
      </text>
    </comment>
    <comment ref="BY1" authorId="0" shapeId="0" xr:uid="{00000000-0006-0000-0000-000009000000}">
      <text>
        <r>
          <rPr>
            <b/>
            <sz val="9"/>
            <color indexed="81"/>
            <rFont val="Tahoma"/>
            <family val="2"/>
          </rPr>
          <t>Liliana María Gómez Pinilla:</t>
        </r>
        <r>
          <rPr>
            <sz val="9"/>
            <color indexed="81"/>
            <rFont val="Tahoma"/>
            <family val="2"/>
          </rPr>
          <t xml:space="preserve">
VER SOPORTE A ADJUNTAR</t>
        </r>
      </text>
    </comment>
    <comment ref="AN2" authorId="0" shapeId="0" xr:uid="{00000000-0006-0000-0000-00000A000000}">
      <text>
        <r>
          <rPr>
            <b/>
            <sz val="9"/>
            <color indexed="81"/>
            <rFont val="Tahoma"/>
            <family val="2"/>
          </rPr>
          <t>Liliana María Gómez Pinilla:</t>
        </r>
        <r>
          <rPr>
            <sz val="9"/>
            <color indexed="81"/>
            <rFont val="Tahoma"/>
            <family val="2"/>
          </rPr>
          <t xml:space="preserve">
VER SOPORTE A ADJUNTAR</t>
        </r>
      </text>
    </comment>
    <comment ref="AS2" authorId="0" shapeId="0" xr:uid="{00000000-0006-0000-0000-00000B000000}">
      <text>
        <r>
          <rPr>
            <b/>
            <sz val="9"/>
            <color indexed="81"/>
            <rFont val="Tahoma"/>
            <family val="2"/>
          </rPr>
          <t>Liliana María Gómez Pinilla:</t>
        </r>
        <r>
          <rPr>
            <sz val="9"/>
            <color indexed="81"/>
            <rFont val="Tahoma"/>
            <family val="2"/>
          </rPr>
          <t xml:space="preserve">
VER SOPORTE A ADJUNTAR</t>
        </r>
      </text>
    </comment>
    <comment ref="AU2" authorId="0" shapeId="0" xr:uid="{00000000-0006-0000-0000-00000C000000}">
      <text>
        <r>
          <rPr>
            <b/>
            <sz val="9"/>
            <color indexed="81"/>
            <rFont val="Tahoma"/>
            <family val="2"/>
          </rPr>
          <t>Liliana María Gómez Pinilla:</t>
        </r>
        <r>
          <rPr>
            <sz val="9"/>
            <color indexed="81"/>
            <rFont val="Tahoma"/>
            <family val="2"/>
          </rPr>
          <t xml:space="preserve">
VER SOPORTE A ADJUNTAR</t>
        </r>
      </text>
    </comment>
    <comment ref="AX2" authorId="0" shapeId="0" xr:uid="{00000000-0006-0000-0000-00000D000000}">
      <text>
        <r>
          <rPr>
            <b/>
            <sz val="9"/>
            <color indexed="81"/>
            <rFont val="Tahoma"/>
            <family val="2"/>
          </rPr>
          <t>Liliana María Gómez Pinilla:</t>
        </r>
        <r>
          <rPr>
            <sz val="9"/>
            <color indexed="81"/>
            <rFont val="Tahoma"/>
            <family val="2"/>
          </rPr>
          <t xml:space="preserve">
VER SOPORTE A ADJUNTAR</t>
        </r>
      </text>
    </comment>
    <comment ref="BB2" authorId="0" shapeId="0" xr:uid="{00000000-0006-0000-0000-00000E000000}">
      <text>
        <r>
          <rPr>
            <b/>
            <sz val="9"/>
            <color indexed="81"/>
            <rFont val="Tahoma"/>
            <family val="2"/>
          </rPr>
          <t>Liliana María Gómez Pinilla:</t>
        </r>
        <r>
          <rPr>
            <sz val="9"/>
            <color indexed="81"/>
            <rFont val="Tahoma"/>
            <family val="2"/>
          </rPr>
          <t xml:space="preserve">
VER SOPORTE A ADJUNTAR</t>
        </r>
      </text>
    </comment>
    <comment ref="BF2" authorId="0" shapeId="0" xr:uid="{00000000-0006-0000-0000-00000F000000}">
      <text>
        <r>
          <rPr>
            <b/>
            <sz val="9"/>
            <color indexed="81"/>
            <rFont val="Tahoma"/>
            <family val="2"/>
          </rPr>
          <t>Liliana María Gómez Pinilla:</t>
        </r>
        <r>
          <rPr>
            <sz val="9"/>
            <color indexed="81"/>
            <rFont val="Tahoma"/>
            <family val="2"/>
          </rPr>
          <t xml:space="preserve">
VER SOPORTE A ADJUNTAR</t>
        </r>
      </text>
    </comment>
    <comment ref="BJ2" authorId="0" shapeId="0" xr:uid="{00000000-0006-0000-0000-000010000000}">
      <text>
        <r>
          <rPr>
            <b/>
            <sz val="9"/>
            <color indexed="81"/>
            <rFont val="Tahoma"/>
            <family val="2"/>
          </rPr>
          <t>Liliana María Gómez Pinilla:</t>
        </r>
        <r>
          <rPr>
            <sz val="9"/>
            <color indexed="81"/>
            <rFont val="Tahoma"/>
            <family val="2"/>
          </rPr>
          <t xml:space="preserve">
VER SOPORTE A ADJUNTARVER SOPORTE A ADJUNTAR</t>
        </r>
      </text>
    </comment>
    <comment ref="BO2" authorId="0" shapeId="0" xr:uid="{00000000-0006-0000-0000-000011000000}">
      <text>
        <r>
          <rPr>
            <b/>
            <sz val="9"/>
            <color indexed="81"/>
            <rFont val="Tahoma"/>
            <family val="2"/>
          </rPr>
          <t>Liliana María Gómez Pinilla:</t>
        </r>
        <r>
          <rPr>
            <sz val="9"/>
            <color indexed="81"/>
            <rFont val="Tahoma"/>
            <family val="2"/>
          </rPr>
          <t xml:space="preserve">
VER SOPORTE A ADJUNTAR</t>
        </r>
      </text>
    </comment>
    <comment ref="V3" authorId="0" shapeId="0" xr:uid="{00000000-0006-0000-0000-000012000000}">
      <text>
        <r>
          <rPr>
            <b/>
            <sz val="9"/>
            <color indexed="81"/>
            <rFont val="Tahoma"/>
            <family val="2"/>
          </rPr>
          <t>Liliana María Gómez Pinilla:</t>
        </r>
        <r>
          <rPr>
            <sz val="9"/>
            <color indexed="81"/>
            <rFont val="Tahoma"/>
            <family val="2"/>
          </rPr>
          <t xml:space="preserve">
Aplica solo para los Capítulos en libros resultados de Investigación </t>
        </r>
      </text>
    </comment>
  </commentList>
</comments>
</file>

<file path=xl/sharedStrings.xml><?xml version="1.0" encoding="utf-8"?>
<sst xmlns="http://schemas.openxmlformats.org/spreadsheetml/2006/main" count="543" uniqueCount="483">
  <si>
    <t>SEDE</t>
  </si>
  <si>
    <t>CCRG</t>
  </si>
  <si>
    <t>PRODUCTO</t>
  </si>
  <si>
    <t>Apartadó</t>
  </si>
  <si>
    <t>Arauca</t>
  </si>
  <si>
    <t>Barrancabermeja</t>
  </si>
  <si>
    <t>Bogotá</t>
  </si>
  <si>
    <t>Bucaramanga</t>
  </si>
  <si>
    <t>Cali</t>
  </si>
  <si>
    <t>Cartago</t>
  </si>
  <si>
    <t>El Espinal</t>
  </si>
  <si>
    <t>Ibagué</t>
  </si>
  <si>
    <t>Medellín</t>
  </si>
  <si>
    <t>Montería</t>
  </si>
  <si>
    <t>Neiva</t>
  </si>
  <si>
    <t>Pasto</t>
  </si>
  <si>
    <t>Pereira</t>
  </si>
  <si>
    <t>Popayán</t>
  </si>
  <si>
    <t>Quibdó</t>
  </si>
  <si>
    <t>Santa Marta</t>
  </si>
  <si>
    <t>Villavicencio</t>
  </si>
  <si>
    <t>NEOTIC</t>
  </si>
  <si>
    <t>Grupo de Investigación en Ciencias Animales Universidad Cooperativa de Colombia</t>
  </si>
  <si>
    <t>Grupo Boulomai</t>
  </si>
  <si>
    <t>Administración, Prospectiva y Desarrollo</t>
  </si>
  <si>
    <t>Visioneros de la investigacion contable VINCO</t>
  </si>
  <si>
    <t>Estado y Sociedad</t>
  </si>
  <si>
    <t>PSIEDU</t>
  </si>
  <si>
    <t>Agua y desarrollo sostenible en Ingeniería Civil - GRUPO AQUA</t>
  </si>
  <si>
    <t>CENTRO DE INVESTIGACIONES JURIDICAS, POLITICAS Y SOCIALES DE LA FACULTAD DE DERECHO</t>
  </si>
  <si>
    <t>Grupo Interdisciplinario de Investigacion en Salud-Enfermedad</t>
  </si>
  <si>
    <t>ESLINGA</t>
  </si>
  <si>
    <t>GIOD</t>
  </si>
  <si>
    <t>INGENIO INDUSPYMES</t>
  </si>
  <si>
    <t>GIFOSABI-UCC:Grupo de Investigación para el fortalecimiento de la salud y el bienestar.</t>
  </si>
  <si>
    <t>LA MINGA</t>
  </si>
  <si>
    <t>CIDU - CENTRO DE INVESTIGACIÓN DE LA DOCENCIA UNIVERSITARIA</t>
  </si>
  <si>
    <t>Investigadores en Medicina y Producción Tropical Animal- IMPRONTA</t>
  </si>
  <si>
    <t>arte solidario</t>
  </si>
  <si>
    <t>SECLAM - Sectores de Clase Mundial</t>
  </si>
  <si>
    <t>PLANAUDI</t>
  </si>
  <si>
    <t>LOS MEDIADORES</t>
  </si>
  <si>
    <t>GRIAUCC</t>
  </si>
  <si>
    <t>Comdehuila</t>
  </si>
  <si>
    <t>NOVA IURIS</t>
  </si>
  <si>
    <t>Neurociencia y Cognición</t>
  </si>
  <si>
    <t>PSICOSABERES</t>
  </si>
  <si>
    <t>GRUPO DE INVESTIGADORES EN CIENCIAS SOCIALES Y JURÍDICAS GICSOJ</t>
  </si>
  <si>
    <t>VISION CONTABLE, EMPRESARIAL Y SOLIDARIA -VICES-</t>
  </si>
  <si>
    <t>Trabajo y sociedad</t>
  </si>
  <si>
    <t>SINERGIA-UCC</t>
  </si>
  <si>
    <t>ANTA</t>
  </si>
  <si>
    <t>ODONTOPOSTGRADOSUCC</t>
  </si>
  <si>
    <t>Comunicación Alternativa y Desarrollo Social Sostenible</t>
  </si>
  <si>
    <t>AUTOMATIZACION INDUSTRIAL</t>
  </si>
  <si>
    <t>MERCAR</t>
  </si>
  <si>
    <t>Contabilidad y Entorno Social</t>
  </si>
  <si>
    <t>GIOM</t>
  </si>
  <si>
    <t>Neurocognición</t>
  </si>
  <si>
    <t>GIPIS</t>
  </si>
  <si>
    <t>termomec</t>
  </si>
  <si>
    <t>ABOGADOS SOLIDARIOS UCC</t>
  </si>
  <si>
    <t>Grupo de Investigación en Tecnologías de la Información</t>
  </si>
  <si>
    <t>UMBRALES</t>
  </si>
  <si>
    <t>Ciencia y Pedagogia</t>
  </si>
  <si>
    <t>EDUCACION Y DESARROLLO</t>
  </si>
  <si>
    <t>PROMETEO</t>
  </si>
  <si>
    <t>Grupo de investigaciòn en enfermerìa comunidad-salud y educaciòn</t>
  </si>
  <si>
    <t>ESTUDIOS SOCIALES INTERDISCIPLINARES -ESI-</t>
  </si>
  <si>
    <t>SISTEMAS EN OPERACIONES Y DESARROLLO APLICADO</t>
  </si>
  <si>
    <t>Comunicación, Educación y Ciudadanías.</t>
  </si>
  <si>
    <t>Estudios Disciplinarios en Psicología</t>
  </si>
  <si>
    <t>CIST-Centro de Investigación en Salud para el Trópico</t>
  </si>
  <si>
    <t>G-DOVAZ</t>
  </si>
  <si>
    <t>Los Araucos</t>
  </si>
  <si>
    <t>GIOMET</t>
  </si>
  <si>
    <t>Grupo de Investigación en Ingeniería Sostenible e Inteligente (ISI)</t>
  </si>
  <si>
    <t>UCCIDERGRUP</t>
  </si>
  <si>
    <t>GRIVI - Grupo de Investigacion de Villavicencio</t>
  </si>
  <si>
    <t>Grupo de Investigación en Gestión y Desarrollo GDO</t>
  </si>
  <si>
    <t>GIPE</t>
  </si>
  <si>
    <t>Noesis Estratégica</t>
  </si>
  <si>
    <t>Infettare</t>
  </si>
  <si>
    <t>Familia y Sociedad</t>
  </si>
  <si>
    <t>OLISTICA</t>
  </si>
  <si>
    <t>Grupo Interdisciplinario de Investigaciones Sociojurídicas, socioeconómicas y urbano-regionales (GISOURBANO)</t>
  </si>
  <si>
    <t>GEMA</t>
  </si>
  <si>
    <t>Salud Mental y Sociedad en Arauca</t>
  </si>
  <si>
    <t>Grupo de Investigación en Ingeniería Aplicada</t>
  </si>
  <si>
    <t>Nuevos Ciudadanos</t>
  </si>
  <si>
    <t>Humanitas Iuris</t>
  </si>
  <si>
    <t>Grupo de Investigación de Ciencias Administrativas, Contables y Económicas (CACE)</t>
  </si>
  <si>
    <t>COL0029334</t>
  </si>
  <si>
    <t>COL0013512</t>
  </si>
  <si>
    <t>COL0037926</t>
  </si>
  <si>
    <t>Luz Patricia Pardo Martinez Pardo Martinez</t>
  </si>
  <si>
    <t>COL0048779</t>
  </si>
  <si>
    <t>Yudy Andrea Carrillo Cruz Carrillo Cruz</t>
  </si>
  <si>
    <t>COL0059754</t>
  </si>
  <si>
    <t>Elizabeth Toro Chala Toro Chala</t>
  </si>
  <si>
    <t>Yelena Hernandez Atencia Hernandez Atencia</t>
  </si>
  <si>
    <t>Fredys Alberto Simanca Herrera Simanca Herrera</t>
  </si>
  <si>
    <t>David Rolando Suarez Mora Suarez Mora</t>
  </si>
  <si>
    <t>COL0047359</t>
  </si>
  <si>
    <t>Piedad Lucia Barreto Granada Barreto Granada</t>
  </si>
  <si>
    <t>COL0021256</t>
  </si>
  <si>
    <t>Dunia Yisela Trujillo Piso Trujillo Piso</t>
  </si>
  <si>
    <t>COL0048429</t>
  </si>
  <si>
    <t>Patricia Posso Restrepo Posso Restrepo</t>
  </si>
  <si>
    <t>COL0048213</t>
  </si>
  <si>
    <t>Gabriel Jaime Parra Henao Parra Henao</t>
  </si>
  <si>
    <t>COL0089842</t>
  </si>
  <si>
    <t>Lucia Fernanda Ferrel Ballestas Ferrel Ballestas</t>
  </si>
  <si>
    <t>COL0064816</t>
  </si>
  <si>
    <t>Henry Rubiano Daza Rubiano Daza</t>
  </si>
  <si>
    <t>COL0064647</t>
  </si>
  <si>
    <t>Carlos Andrés Méndez Silva Méndez Silva</t>
  </si>
  <si>
    <t>COL0046999</t>
  </si>
  <si>
    <t>Estebana Ruidiaz Chavez Ruidiaz Chavez</t>
  </si>
  <si>
    <t>COL0087875</t>
  </si>
  <si>
    <t>José Obdulio Curvelo Hassán Curvelo Hassán</t>
  </si>
  <si>
    <t>COL0047655</t>
  </si>
  <si>
    <t>Angela María Martínez Chaparro Martínez Chaparro</t>
  </si>
  <si>
    <t>COL0067845</t>
  </si>
  <si>
    <t>Aura María Rosero Arteaga Rosero Arteaga</t>
  </si>
  <si>
    <t>COL0045893</t>
  </si>
  <si>
    <t>Fernando Robert Ferrel Ortega Ferrel Ortega</t>
  </si>
  <si>
    <t>COL0082654</t>
  </si>
  <si>
    <t>Martha Lucìa Paredes Bustamante Paredes Bustamante</t>
  </si>
  <si>
    <t>COL0030003</t>
  </si>
  <si>
    <t>Carlos Alberto Hurtado Gonzalez Hurtado Gonzalez</t>
  </si>
  <si>
    <t>COL0039199</t>
  </si>
  <si>
    <t>Erika Yohanna Bedoya Cardona Bedoya Cardona</t>
  </si>
  <si>
    <t>COL0115156</t>
  </si>
  <si>
    <t>Jorge Alejandro Obando Bastidas Obando Bastidas</t>
  </si>
  <si>
    <t>COL0092659</t>
  </si>
  <si>
    <t>Yineth Davila Arias Davila Arias</t>
  </si>
  <si>
    <t>COL0149341</t>
  </si>
  <si>
    <t>Elveny Laguado Jaimes Laguado Jaimes</t>
  </si>
  <si>
    <t>COL0046907</t>
  </si>
  <si>
    <t>Cristian Javier Fong Reales Fong Reales</t>
  </si>
  <si>
    <t>COL0046237</t>
  </si>
  <si>
    <t>Constanza Elena Duque Vélez Duque Vélez</t>
  </si>
  <si>
    <t>COL0047889</t>
  </si>
  <si>
    <t>Ruth Angela Gómez Scarpetta Gómez Scarpetta</t>
  </si>
  <si>
    <t>COL0093979</t>
  </si>
  <si>
    <t>Elvira Durán Rojas Durán Rojas</t>
  </si>
  <si>
    <t>COL0107154</t>
  </si>
  <si>
    <t>Carlos Ignacio Torres Londoño Torres Londoño</t>
  </si>
  <si>
    <t>COL0043692</t>
  </si>
  <si>
    <t>Irlesa Indira Sanchez Medina Sanchez Medina</t>
  </si>
  <si>
    <t>COL0064619</t>
  </si>
  <si>
    <t>Norton Perez Gutierrez Perez Gutierrez</t>
  </si>
  <si>
    <t>COL0096201</t>
  </si>
  <si>
    <t>Wilson Miguel Salas Picón Salas Picón</t>
  </si>
  <si>
    <t>COL0003202</t>
  </si>
  <si>
    <t>Jairo Gallo Acosta Gallo Acosta</t>
  </si>
  <si>
    <t>COL0028613</t>
  </si>
  <si>
    <t>Carol Yovanna Rosero Galindo Rosero Galindo</t>
  </si>
  <si>
    <t>COL0045347</t>
  </si>
  <si>
    <t>Jairo Miguel Torres Oviedo Torres Oviedo</t>
  </si>
  <si>
    <t>COL0134919</t>
  </si>
  <si>
    <t>Darío Quiroga Parra Quiroga Parra</t>
  </si>
  <si>
    <t>COL0025451</t>
  </si>
  <si>
    <t>Julian Ruiz Saenz Ruiz Saenz</t>
  </si>
  <si>
    <t>COL0025765</t>
  </si>
  <si>
    <t>Wilson Montenegro Velandia Montenegro Velandia</t>
  </si>
  <si>
    <t>COL0097218</t>
  </si>
  <si>
    <t>Diana Milena Caicedo Concha Caicedo Concha</t>
  </si>
  <si>
    <t>COL0158707</t>
  </si>
  <si>
    <t>Adolfo Mario Viloria Corro Viloria Corro</t>
  </si>
  <si>
    <t>COL0094477</t>
  </si>
  <si>
    <t>Fredy Angarita Reina Angarita Reina</t>
  </si>
  <si>
    <t>COL0062428</t>
  </si>
  <si>
    <t>Gisela Esther Gonzalez Ruiz Gonzalez Ruiz</t>
  </si>
  <si>
    <t>COL0082519</t>
  </si>
  <si>
    <t>Fernando Charria García Charria García</t>
  </si>
  <si>
    <t>COL0171736</t>
  </si>
  <si>
    <t>Angélica María Santis Navarro Santis Navarro</t>
  </si>
  <si>
    <t>COL0046719</t>
  </si>
  <si>
    <t>Wildeman Zapata Builes Zapata Builes</t>
  </si>
  <si>
    <t>COL0112548</t>
  </si>
  <si>
    <t>Tania Gicela Bolaños Enriquez Bolaños Enriquez</t>
  </si>
  <si>
    <t>COL0047421</t>
  </si>
  <si>
    <t>Marien Yolanda Correa Corredor Correa Corredor</t>
  </si>
  <si>
    <t>COL0053438</t>
  </si>
  <si>
    <t>Arcesio Salamanca Carreño Salamanca Carreño</t>
  </si>
  <si>
    <t>COL0093469</t>
  </si>
  <si>
    <t>José Julián Suárez Rache Suárez Rache</t>
  </si>
  <si>
    <t>COL0047459</t>
  </si>
  <si>
    <t>Jaime Alberto Paez Paez Paez Paez</t>
  </si>
  <si>
    <t>COL0017342</t>
  </si>
  <si>
    <t>Helber Mauricio Sandoval Cumbe Sandoval Cumbe</t>
  </si>
  <si>
    <t>COL0065706</t>
  </si>
  <si>
    <t>Renato Zambrano Cruz Zambrano Cruz</t>
  </si>
  <si>
    <t>COL0066202</t>
  </si>
  <si>
    <t>Gonzalo Daniel Galván null Galván</t>
  </si>
  <si>
    <t>COL0052341</t>
  </si>
  <si>
    <t>William Mosquera Laverde Mosquera Laverde</t>
  </si>
  <si>
    <t>COL0108358</t>
  </si>
  <si>
    <t>Mónica Lisbeth Palacios Grozo Palacios Grozo</t>
  </si>
  <si>
    <t>COL0159749</t>
  </si>
  <si>
    <t>Maria Alejandra Gonzalez Bernal Gonzalez Bernal</t>
  </si>
  <si>
    <t>COL0046872</t>
  </si>
  <si>
    <t>Diego Alejandro Estrada Mesa Estrada Mesa</t>
  </si>
  <si>
    <t>COL0129474</t>
  </si>
  <si>
    <t>Laura Constanza Gallego Cossio Gallego Cossio</t>
  </si>
  <si>
    <t>COL0051095</t>
  </si>
  <si>
    <t>Anni Marcela Garzón Segura Garzón Segura</t>
  </si>
  <si>
    <t>COL0006367</t>
  </si>
  <si>
    <t>Jasmin Bonilla Santos Bonilla Santos</t>
  </si>
  <si>
    <t>COL0066829</t>
  </si>
  <si>
    <t>Fabio César Castaño González Castaño González</t>
  </si>
  <si>
    <t>COL0030479</t>
  </si>
  <si>
    <t>Gustavo Adolfo Garcia Cediel Garcia Cediel</t>
  </si>
  <si>
    <t>COL0013817</t>
  </si>
  <si>
    <t>Carlos Dussan Pulecio Dussan Pulecio</t>
  </si>
  <si>
    <t>COL0033892</t>
  </si>
  <si>
    <t>Javier Fernandez Ledesma Fernandez Ledesma</t>
  </si>
  <si>
    <t>COL0084989</t>
  </si>
  <si>
    <t>Sonnia Nayibe Peña Fernández Peña Fernández</t>
  </si>
  <si>
    <t>COL0151401</t>
  </si>
  <si>
    <t>Omar Ernesto Castro Guiza Castro Guiza</t>
  </si>
  <si>
    <t>COL0033785</t>
  </si>
  <si>
    <t>José Javier Nuvaez Castillo Nuvaez Castillo</t>
  </si>
  <si>
    <t>COL0094664</t>
  </si>
  <si>
    <t>Jose Rosenstiehl Martinez Rosenstiehl Martinez</t>
  </si>
  <si>
    <t>COL0071229</t>
  </si>
  <si>
    <t>Olga Lucia Galvis Pinzón Galvis Pinzón</t>
  </si>
  <si>
    <t>COL0034791</t>
  </si>
  <si>
    <t>Leidy Jennifer Cortes Ceron Cortes Ceron</t>
  </si>
  <si>
    <t>COL0029862</t>
  </si>
  <si>
    <t>Adriana Patricia Villegas Quiceno Villegas Quiceno</t>
  </si>
  <si>
    <t>COL0054239</t>
  </si>
  <si>
    <t>LÍDER</t>
  </si>
  <si>
    <t>SOPORTE 1</t>
  </si>
  <si>
    <t>SOPORTE 2</t>
  </si>
  <si>
    <t>SOPORTE 3</t>
  </si>
  <si>
    <t>SOPORTE 4</t>
  </si>
  <si>
    <t>SOPORTE 5</t>
  </si>
  <si>
    <t>SOPORTE 6</t>
  </si>
  <si>
    <t>Artículo PDF</t>
  </si>
  <si>
    <t>Libro PDF</t>
  </si>
  <si>
    <t>Gaceta industrial de publicación</t>
  </si>
  <si>
    <t>Registro</t>
  </si>
  <si>
    <t>Certificado en Calidad de Bioseguridad (CCB)</t>
  </si>
  <si>
    <t>Acto administrativo del ICA</t>
  </si>
  <si>
    <t>Gaceta del ICA</t>
  </si>
  <si>
    <t>Inscripción en el registro nacional de cultivadores</t>
  </si>
  <si>
    <t>Informe de ventas expedido por el ICA</t>
  </si>
  <si>
    <t>Certificado ICA que indique el proceso en que se encuentra la solicitud</t>
  </si>
  <si>
    <t>SOPORTE 7</t>
  </si>
  <si>
    <t>SOPORTE 8</t>
  </si>
  <si>
    <t>SOPORTE 9</t>
  </si>
  <si>
    <t>Registro del diseño industrial</t>
  </si>
  <si>
    <t>Certificación original expedida por la entidad convocante</t>
  </si>
  <si>
    <t>Registro en Dirección Nacional de derechos de autor</t>
  </si>
  <si>
    <t>Copia digital de los contratos de desarrollo de esta Planta Piloto, firmados y ejecutados</t>
  </si>
  <si>
    <t>Fotos</t>
  </si>
  <si>
    <t>Certificado de registro de la Superintendencia de Industria y comercio o quién haga sus veces</t>
  </si>
  <si>
    <t>Descripción de las condiciones de uso</t>
  </si>
  <si>
    <t>Certificado de implementación en pequeñas, medianas y grandes empresas (expedido por el representante legal de la empresa)</t>
  </si>
  <si>
    <t>Certificación de la institución firmada por el representante legal en la cual conste que se ha tomado las medidas necesarias para evitar que se divulgue o propague esta informaición entre sus competidores</t>
  </si>
  <si>
    <t>Contrato de licenciamiento</t>
  </si>
  <si>
    <t>Certificado de entidad o institución que emitió el producto</t>
  </si>
  <si>
    <t>Copia digital de portada y preliminares (primeras páginas de identificación) de la publicación de la GPC</t>
  </si>
  <si>
    <t>Guía PDF</t>
  </si>
  <si>
    <t>Proyecto de ley PDF</t>
  </si>
  <si>
    <t>Certificación institucional describiendo el campo tecnológico de las empresas creadas</t>
  </si>
  <si>
    <t>Certificado Cámara de Comercio</t>
  </si>
  <si>
    <t>RUT</t>
  </si>
  <si>
    <t>Contrato de comercialización o explotación</t>
  </si>
  <si>
    <t>GRUPO</t>
  </si>
  <si>
    <t>REGIONES</t>
  </si>
  <si>
    <t>Sur Occidente</t>
  </si>
  <si>
    <t>Nor Occidente</t>
  </si>
  <si>
    <t>Oriente</t>
  </si>
  <si>
    <t>Centro</t>
  </si>
  <si>
    <t>Norma o Regulación en PDF</t>
  </si>
  <si>
    <t>Certificación de la entidad productora del software en el que se haga claridad sobre el nivel de innovación</t>
  </si>
  <si>
    <t>ARTÍCULOS DE INVESTIGACIÓN PUBLICADOS EN REVISTA QUE SE ENCUENTREN EN DOS O MÁS BASES DE DATOS BIBLIOGRÁFICAS CON COMITÉ CIENTÍFICO DE SELECCIÓN (BBCS)</t>
  </si>
  <si>
    <t>LIBRO RESULTADO DE INVESTIGACIÓN</t>
  </si>
  <si>
    <t>CAPÍTULO EN LIBRO RESULTADO DE INVESTIGACIÓN</t>
  </si>
  <si>
    <t>NUEVA RAZA ANIMAL</t>
  </si>
  <si>
    <t>VARIEDA VEGETAL</t>
  </si>
  <si>
    <t>OBRAS O PRODUCTOS DE INVESTIGACIÓN-CREACIÓN EN ARTES, ARQUITECTURA Y DISEÑO</t>
  </si>
  <si>
    <t>DISEÑO INDUSTRIAL</t>
  </si>
  <si>
    <t>SOFTWARE</t>
  </si>
  <si>
    <t>PLANTA PILOTO</t>
  </si>
  <si>
    <t>PROTOTIPO INDUSTRIAL</t>
  </si>
  <si>
    <t>SIGNOS DISTINTIVOS</t>
  </si>
  <si>
    <t>SECRETO EMPRESARIAL</t>
  </si>
  <si>
    <t>EMPRESAS DE BASE TECNOLÓGICA (SPIN-OFF Y START-UP)</t>
  </si>
  <si>
    <t>INNOVACIONES GENERADAS EN LA GESTIÓN EMPRESARIAL</t>
  </si>
  <si>
    <t>INNOVACIONES EN PROCESOS, PROCEDIMIENTOS Y SERVICIOS</t>
  </si>
  <si>
    <t>NORMAS Y REGULACIONES</t>
  </si>
  <si>
    <t>REGLAMENTOS TÉNICO</t>
  </si>
  <si>
    <t>PROYECTOS DE LEY (NACIONAL E INTERNACIONAL)</t>
  </si>
  <si>
    <t>ACUERDOS DE LICENCIA PARA LA EXPLOTACIÓN DE OBRAS PROTEGIDAS POR DERECHO DE AUTOR</t>
  </si>
  <si>
    <t>NOMBRE COMPLETO DEL SOLICITANTE</t>
  </si>
  <si>
    <t>TIPO DE DOCUMENTO</t>
  </si>
  <si>
    <t xml:space="preserve">NÚMERO DE DOCUMENTO </t>
  </si>
  <si>
    <t xml:space="preserve">TIPO VINCULACIÓN </t>
  </si>
  <si>
    <t>CORREO ELECTRÓNICO</t>
  </si>
  <si>
    <t>NOMBRE DEL GRUPO DE INVESTIGACIÓN AL CUAL SE VINCULÓ EL PRODUCTO</t>
  </si>
  <si>
    <t>TIPO DE PRODUCTO</t>
  </si>
  <si>
    <t>TÍTULO DEL PRODUCTO</t>
  </si>
  <si>
    <t>NOMBRE DE LOS AUTORES / SEDE</t>
  </si>
  <si>
    <t>1. ARTÍCULO DE INVESTIGACIÓN EN REVISTAS INCLUIDAS EN JCR O SJR (cualtiles 1, 2, 3 y 4)  
2. ARTÍCULOS DE INVESTIGACIÓN PUBLICADOS EN REVISTA QUE SE ENCUENTREN EN DOS O MÁS BASES DE DATOS BIBLIOGRÁFICAS CON COMITÉ CIENTÍFICO DE SELECCIÓN (BBCS)</t>
  </si>
  <si>
    <t>1. LIBRO RESULTADO DE INVESTIGACIÓN
2. CAPÍTULO EN LIBRO RESULTADO DE INVESTIGACIÓN</t>
  </si>
  <si>
    <t>1. PATENTE DE INVENCIÓN 
2. MODELO DE UTILIDAD</t>
  </si>
  <si>
    <t>VARIEDAD VEGETAL Y NUEVA RAZA ANIMAL</t>
  </si>
  <si>
    <t>OBRAS O PRODUCTOS DE INVESTIGACIÓN CREACIÓN EN ARTES, ARQUITECTURA Y DISEÑO</t>
  </si>
  <si>
    <t xml:space="preserve">PRODUCTOS TECNOLÓGICOS CERTIFICADOS O VALIDADOS </t>
  </si>
  <si>
    <t>PRODUCTOS EMPRESARIALES</t>
  </si>
  <si>
    <t>REGULACIONES, NORMAS, REGLAMENTOS O LEGISLACIONES</t>
  </si>
  <si>
    <t>CONSULTORÍAS E INFORMES TÉCNICOS FINALES</t>
  </si>
  <si>
    <t>ACUERDOS DE LICENCIA</t>
  </si>
  <si>
    <t>PARA USO INSITUCIONAL (NO DILIGENCIAR)</t>
  </si>
  <si>
    <t xml:space="preserve">DISEÑO INDUSTRIAL </t>
  </si>
  <si>
    <t>1. PLANTA PILOTO
2. PROTOTIPOS INDUSTRIALES</t>
  </si>
  <si>
    <t>EMPRESA DE BASE TECNOLÓGICA (SPIN-OFF Y START-UP)</t>
  </si>
  <si>
    <t>INNOVACIÓN GENERADA EN LA GESTIÓN EMPRESARIAL</t>
  </si>
  <si>
    <t>INNOVACIÓN EN PROCEDIMIENTOS Y PROCEDIMIENTOS</t>
  </si>
  <si>
    <t>CONCEPTO COMITÉ DE INVESTIGACIÓN DE CADA PROGRAMA O FACULTAD</t>
  </si>
  <si>
    <t>CONCEPTO COMITÉ NACIONAL DE PRODUCTIVIDAD</t>
  </si>
  <si>
    <t>NOMBRE DE LA REVISTA</t>
  </si>
  <si>
    <t xml:space="preserve">ISSN </t>
  </si>
  <si>
    <t>AÑO Y MES DE PUBLICACIÓN</t>
  </si>
  <si>
    <t>VOLUMEN</t>
  </si>
  <si>
    <t>PÁGINA INICIAL</t>
  </si>
  <si>
    <t>PÁGINA FINAL</t>
  </si>
  <si>
    <t xml:space="preserve">URL </t>
  </si>
  <si>
    <t xml:space="preserve">DOI </t>
  </si>
  <si>
    <t>CUARTÍL</t>
  </si>
  <si>
    <t>NOMBRE DE LA EDITORIAL</t>
  </si>
  <si>
    <t>ISBN</t>
  </si>
  <si>
    <t>TÍTULO DEL LIBRO EN EL QUE ESTA INCLUIDO EL CAPÍTULO</t>
  </si>
  <si>
    <t>LUGAR DE LA PUBLICACIÓN</t>
  </si>
  <si>
    <t>NÚMERO DE SOLICITUD O DE OBTENCIÓN</t>
  </si>
  <si>
    <t xml:space="preserve">NOMBRE DEL SOLICITANTE O TITULAR </t>
  </si>
  <si>
    <t>AÑO Y MES DE SOLICITUD</t>
  </si>
  <si>
    <t xml:space="preserve">AÑO Y MES DE OBTENCIÓN </t>
  </si>
  <si>
    <t>PAÍS DE SOLICITUD U OBTENCIÓN</t>
  </si>
  <si>
    <t>GACETA INDUSTRIAL DE PUBLICACIÓN</t>
  </si>
  <si>
    <t>AÑO Y MES DE DESARROLLO</t>
  </si>
  <si>
    <t xml:space="preserve">TIPO DE CICLO </t>
  </si>
  <si>
    <t>ESTADO DE LA SOLICITUD (EN PROCESO U OBTENIDA)</t>
  </si>
  <si>
    <t>INSTITUCIÓN FINANCIADORA</t>
  </si>
  <si>
    <t>ACTO ADMINISTRATIVO DEL ICA</t>
  </si>
  <si>
    <t>FECHA DE CREACIÓN Y SELECCIÓN</t>
  </si>
  <si>
    <t xml:space="preserve">NATUTALEZA DE LA OBRA </t>
  </si>
  <si>
    <t>DISCIPLINA O ÁMBITO DE ORIGEN</t>
  </si>
  <si>
    <t>TÍTULO DEL PROYECTO DEL CUAL SE DERIVA LA CREACIÓN</t>
  </si>
  <si>
    <t>NÚMERO DE REGISTRO</t>
  </si>
  <si>
    <t>NOMBRE DEL TITULAR</t>
  </si>
  <si>
    <t xml:space="preserve">PAÍS DE OBTENCIÓN </t>
  </si>
  <si>
    <t xml:space="preserve">GACETA INDUSTRIAL DE PUBLICACIÓN </t>
  </si>
  <si>
    <t>NÚMERO DEL REGISTRO APROBADO POR LA DIRECCIÓN NACIONAL DE DERECHOS DE AUTOR</t>
  </si>
  <si>
    <t xml:space="preserve">AÑO DE OBTENCIÓN </t>
  </si>
  <si>
    <t>AÑO Y MES DE ELABORACIÓN</t>
  </si>
  <si>
    <t xml:space="preserve">LUGAR DE ELABORACIÓN </t>
  </si>
  <si>
    <t>NÚMERO DEL REGISTRO DEL SIGNO DISTINTIVO</t>
  </si>
  <si>
    <t>AÑO Y MES DE OBTENCIÓN</t>
  </si>
  <si>
    <t>PAÍS DE OBTENCIÓN</t>
  </si>
  <si>
    <t xml:space="preserve">VALOR DEL CONTRATO </t>
  </si>
  <si>
    <t>NÚMERO DEL CONTRATO DE LICENCIAMIENTO</t>
  </si>
  <si>
    <t>NOMBRE DE LA INSTITUCIÓN</t>
  </si>
  <si>
    <t>TÍTULO DEL PROYECTO DEL CUAL SE DERIVA EL SECRETO</t>
  </si>
  <si>
    <t>TIPO DE EMPRESA</t>
  </si>
  <si>
    <t>NIT O CÓDIGO DEL REGISTRO</t>
  </si>
  <si>
    <t>FECHA DE REGISTRO ANTE LA CÁMARA DE COMERCIO</t>
  </si>
  <si>
    <t>TIENE PRODUCTOS EN EL MERCADO (SI O NO)</t>
  </si>
  <si>
    <t xml:space="preserve">AÑO Y MES DE INNOVACIÓN </t>
  </si>
  <si>
    <t xml:space="preserve">NIT O CÓDIGO TRIBUTARIO SI LA EMPRESA RADICA FUERA DE COLOMBIA </t>
  </si>
  <si>
    <t>TÍTULO DEL PROYECTO APROBADO EN CONVOVATORIAS DEL SNCTI (COLCIENCIAS)</t>
  </si>
  <si>
    <t>NOMBRE DE LA EMPRESA</t>
  </si>
  <si>
    <t>NOMBRE DE LA EMPRESA Y NIT</t>
  </si>
  <si>
    <t>ENTIDAD QUE EMITIÓ LA REGULACIÓN O NORMATIVIDAD</t>
  </si>
  <si>
    <t xml:space="preserve">PAÍS </t>
  </si>
  <si>
    <t>CIUDAD</t>
  </si>
  <si>
    <t>FECHA DE PUBLICACIÓN/IMPLEMENTACIÓN</t>
  </si>
  <si>
    <t>TIPO DE REGULACIÓN, NORMA, REGLAMENTO O LEGISLACIÓN</t>
  </si>
  <si>
    <t xml:space="preserve">NÚMERO DE CONTRATO O DOCUMENTO QUE SOPORTA LA REALIZACIÓN DE LA CONSULTORÍA </t>
  </si>
  <si>
    <t>INSTITUCIÓN EN LA CUAL SE PRESTÓ EL SERVICIO</t>
  </si>
  <si>
    <t>AÑO Y MES EN QUE SE PRESTÓ LA CONSULTORÍA</t>
  </si>
  <si>
    <t>INSTITUCIÓN U ORGANIZACIÓN QUE TIENE LA LICENCIA</t>
  </si>
  <si>
    <t>FECHA DE OTORGAMIENTO DE LA LICENCIA</t>
  </si>
  <si>
    <t>NÚMERO DE REGISTRO DE LA DIRECCIÓN NACIONAL DE DERECHOS DE AUTOR </t>
  </si>
  <si>
    <t>CUENTA CON CONTRATO PARA LA COMERCIALIZACIÓN O EXPLOTACIÓN DEL PRODUCTO (SI O NO)</t>
  </si>
  <si>
    <t>CÉDULA DE CIUDADANÍA</t>
  </si>
  <si>
    <t>PROFESOR TIEMPO COMPLETO</t>
  </si>
  <si>
    <t>CUARTILES</t>
  </si>
  <si>
    <t>TIPO DE CICLO</t>
  </si>
  <si>
    <t xml:space="preserve">ESTADO DE LA SOLICITUD </t>
  </si>
  <si>
    <t>TIPO DE VINCULACIÓN</t>
  </si>
  <si>
    <t>Q1</t>
  </si>
  <si>
    <t>CORTO</t>
  </si>
  <si>
    <t>EN PROCESO</t>
  </si>
  <si>
    <t xml:space="preserve">SPIN-OFF </t>
  </si>
  <si>
    <t>SI</t>
  </si>
  <si>
    <t>Q2</t>
  </si>
  <si>
    <t>LARGO</t>
  </si>
  <si>
    <t>OBTENIDA</t>
  </si>
  <si>
    <t>START-UP</t>
  </si>
  <si>
    <t>NO</t>
  </si>
  <si>
    <t>CÉDULA DE EXTRANJERÍA</t>
  </si>
  <si>
    <t>PROFESOR MEDIO TIEMPO</t>
  </si>
  <si>
    <t>Q3</t>
  </si>
  <si>
    <t>PASAPORTE</t>
  </si>
  <si>
    <t>PERSONAL ACADÉMICO ADMISTRATIVO</t>
  </si>
  <si>
    <t>Q4</t>
  </si>
  <si>
    <t>OTRO</t>
  </si>
  <si>
    <t>PATENTE DE INVENCIÓN</t>
  </si>
  <si>
    <t>MODELO DE UTILIDAD</t>
  </si>
  <si>
    <t>PRODUCTOS TECNOLÓGICOS CERTIFICADOS O VALIDADOS</t>
  </si>
  <si>
    <t xml:space="preserve">ARTÍCULO DE INVESTIGACIÓN EN REVISTAS INCLUIDAS EN JCR O SJR (cualtiles 1 Y 2)  </t>
  </si>
  <si>
    <t xml:space="preserve">ARTÍCULO DE INVESTIGACIÓN EN REVISTAS INCLUIDAS EN JCR O SJR (cualtiles 3 y 4)  </t>
  </si>
  <si>
    <t>ADICIONAL COOPERACION NAL (reportado por Arauca)</t>
  </si>
  <si>
    <t>ADICIONAL COOPERACION INTERNAL (reportado por Arauca)</t>
  </si>
  <si>
    <t>ADICIONAL LIDERAZGO CIENTIFICO (reportado por Arauca)</t>
  </si>
  <si>
    <t>VALOR TOTAL (reportado por Arauca)</t>
  </si>
  <si>
    <t>USO EXCLUSIVO PARA EL COMITÉ NACIONAL DE PRODUCTIVIDAD</t>
  </si>
  <si>
    <t>PUNTAJE ASIGNADO POR EL COMITÉ DE INVESTIGACIÓN DE CADA PROGRAMA O FACULTAD</t>
  </si>
  <si>
    <t>ESTÍMULO ECONÓMICO ASIGNADO POR EL COMITÉ DE INVESTIGACIÓN DE CADA PROGRAMA O FACULTAD</t>
  </si>
  <si>
    <t>Vinculación con la Universidad (Profesor tiempo completo, medio tiempo, personal académico administrativo al momento de presentar la solicitud)</t>
  </si>
  <si>
    <t>Cargo</t>
  </si>
  <si>
    <t>Comprobante de radicación en el repositorio institucional de los productos en los que se esté solicitando la bonificación (Lo diligencia personal del repositorio)</t>
  </si>
  <si>
    <t>Plantilla inscripción en excel (Diligenciamiento obligatorio de las casillas con la información esencial: Nombre del investigador, Identificación, Tipo del producto, Título del producto, Nombre del grupo, )</t>
  </si>
  <si>
    <t>Soportes (producto que no traiga soporte, no debe ser validado)</t>
  </si>
  <si>
    <t>El producto debe hacer mención explícita de su afiliación con la UCC.</t>
  </si>
  <si>
    <t xml:space="preserve">El producto debe estar vinculado al CvLAC del profesor </t>
  </si>
  <si>
    <t>El producto debe estar vinculado al   GrupLAC de un grupo de investigación de la UCC</t>
  </si>
  <si>
    <t>Tipología de producto</t>
  </si>
  <si>
    <t>Año</t>
  </si>
  <si>
    <t>Número de autores de la UCC/Sede</t>
  </si>
  <si>
    <t xml:space="preserve">Condición parágrafo 2 Acuerdo 315 de 2017. En el caso de los productos de generación de nuevo conocimiento o productos de desarrollo tecnológico con puntaje menor a 10, los cuales hayan sido publicados o elaborados por hasta tres(3) autores se otorgará a cada autor el puntaje total asignado para el producto, solo si los tres pertenecen a sedes diferentes de la Universidad, en coherencia con una Universidad Multicampus. Si los tres autores pertenecen a la misma sede, se asignará a cada autor el total del puntaje dividido por el número de autores de la Universidad </t>
  </si>
  <si>
    <t>Condición parágrafo 3 Acuerdo 315 de 2017. En el caso de los productos de generación de nuevo conocimiento o productos de desarrollo tecnológico con puntaje mayor/igual a 10, los cuales hayan sido publicados o elaborados por hasta tres (3) autores se otorgará a cada autor el puntaje total asignado para el producto, solo si los tres pertenencen por lo menos a dos sedes diferentes de la Universidad, en coherencia con una Universidad Multicampus. Si los tres autores pertenecen a la misma sede, se asignará a cada autor el total del puntaje dividido por el número de autores de la Universidad</t>
  </si>
  <si>
    <t>Condición parágrafo 4 Acuerdo 315 de 2017. En el caso de los productos de generación de nuevo conocimiento con puntaje igual a 20, los cuales haya sido publicados o elaborados por más de tres (3) autores se otorgará el puntaje total asignado para el producto a cada sede, y se asignará a cada autor el total del puntaje dividido por el número de autores de la sede</t>
  </si>
  <si>
    <t>ESTÍMULOS ADICIONALES</t>
  </si>
  <si>
    <t>Puntos Asignado por el Comité Nacional de Productividad</t>
  </si>
  <si>
    <t>Valor del punto Asignado por el Comité Nacional de Productividad</t>
  </si>
  <si>
    <t>Cooperación Nacional (En caso de que el producto haya sido publicado con otra institución nacional diferente a la UCC, se concederá un 10% adicional sobre el estímulo asignado a cada autor)</t>
  </si>
  <si>
    <t>Cooperación Internacional (En caso de que el producto haya sido publicado con coautores de otros paises, se concederá un 20% adicional sobre el estímulo asignado a cada autor)</t>
  </si>
  <si>
    <t>Liderazgo Científico (se otorgará un estímulo adicional del 10% sobre el estímulo asignado al autor. Solo se asignará al autor de correspondencia, si esa posición implica el liderazgo institucional en el proyecto de investigación del que se deriva el producto publicado. El producto debe incluir la participación de por lo menos dos instituciones )</t>
  </si>
  <si>
    <t>VERIFICAR SI LOS CAMBIOS RECPECTO A LA PLANTILLA</t>
  </si>
  <si>
    <t>Certificación expedida por el Fondo Editorial de la Universidad Cooperativa de Colombia</t>
  </si>
  <si>
    <t>GUÍAS DE PRÁCTICA CLÍNICA (GPC)</t>
  </si>
  <si>
    <t xml:space="preserve">ARTÍCULO DE INVESTIGACIÓN PUBLICADOS EN REVISTAS INCLUIDAS EN JCR O SJR (cualtiles 1, 2, 3 y 4)  </t>
  </si>
  <si>
    <t>ARTÍCULOS DE INVESTIGACIÓN PUBLICADOS EN REVISTAS NO INCLUIDAS EN JCR O SJR, PERO INDIZADAS EN DOS O MÁS  BASES DE DATOS BIBLIOGRÁFICAS CON COMITÉ CIENTÍFICO DE SELECCIÓN (BBCS)</t>
  </si>
  <si>
    <t>Contrato de fabricación o comercialización o explotación</t>
  </si>
  <si>
    <t>Exámen de fondo (opcional)</t>
  </si>
  <si>
    <t>Gaceta industrial de publicación (opcional)</t>
  </si>
  <si>
    <t>LIBRO RESULTADO DE INVESTIGACIÓN NO CITADO</t>
  </si>
  <si>
    <t>LIBRO RESULTADO DE INVESTIGACIÓN ENTRE 1 Y 5 CITACIONES</t>
  </si>
  <si>
    <t>LIBRO RESULTADO DE INVESTIGACIÓN CON MÁS DE 5 CITACIONES</t>
  </si>
  <si>
    <t>CAPÍTULO EN LIBRO RESULTADO DE INVESTIGACIÓN NO CITADO</t>
  </si>
  <si>
    <t>CAPÍTULO EN LIBRO RESULTADO DE INVESTIGACIÓN ENTRE 1 Y 5 CITACIONES</t>
  </si>
  <si>
    <t>CAPÍTULO EN LIBRO RESULTADO DE INVESTIGACIÓN CON MÁS DE 5 CITACIONES</t>
  </si>
  <si>
    <t>Radicado presentación de solicitud de patente</t>
  </si>
  <si>
    <t>Certificado de patente (cuando sea concedida)</t>
  </si>
  <si>
    <t>Diploma que entrega el ICA</t>
  </si>
  <si>
    <t>Registro de derecho de autor</t>
  </si>
  <si>
    <t>Documento soporte o catálogo publicado por la instancia de valoración</t>
  </si>
  <si>
    <t>Soporte de presentación, premio,  distinción o reconocimiento de la obra</t>
  </si>
  <si>
    <t>Certficado institucional de la obra</t>
  </si>
  <si>
    <t>Soporte registro Repositorio Institucional</t>
  </si>
  <si>
    <t>Certificado de implementación en pequeñas, medianas y grandes empresas,  expedido por representante legal de la empresa o entidad</t>
  </si>
  <si>
    <t>Certificación del producto por parte de la entidad que pertenece al SNCT+I (Emitido por la UCC- Anexo 4)</t>
  </si>
  <si>
    <t>Documento especificando tamaño según la ley (certificado Cámara de Comercio)</t>
  </si>
  <si>
    <t>Certificación de la Agencia Nacional del Espectro (Si aplica)</t>
  </si>
  <si>
    <t>Certificado de la entidad o institución que emitió el producto, indicando la participación del grupo o de alguno de sus integrantes en la construcción</t>
  </si>
  <si>
    <t>Copia del contrato de la GPC a validar</t>
  </si>
  <si>
    <t>Recibo de pago de ISBN</t>
  </si>
  <si>
    <t>Certificación de la Secretaría del Senado de la República, en el que se haga explícito la participación del grupo de investigación o del investigador en su desarrollo</t>
  </si>
  <si>
    <t>Certificado de registro ante la Dirección Nacional de Derecho de Autor</t>
  </si>
  <si>
    <t>Informe técnico del desarrollo del software donde se describa (análisis, diseño, implementación y validación)</t>
  </si>
  <si>
    <t xml:space="preserve">Informe con la justificación de la originalidad del modelo,  características técnicas y de funcionamiento del producto </t>
  </si>
  <si>
    <t>ACUERDO DE LEY</t>
  </si>
  <si>
    <t>Acuerdo de ley PDF</t>
  </si>
  <si>
    <r>
      <rPr>
        <b/>
        <sz val="12"/>
        <color theme="1"/>
        <rFont val="Calibri"/>
        <family val="2"/>
        <scheme val="minor"/>
      </rPr>
      <t>NOTA IMPORTANTE:</t>
    </r>
    <r>
      <rPr>
        <sz val="12"/>
        <color theme="1"/>
        <rFont val="Calibri"/>
        <family val="2"/>
        <scheme val="minor"/>
      </rPr>
      <t xml:space="preserve"> Aplica para los libros o capítulos de libro de investigación que han sido citado, dicha citación deberá ser en un producto de generación de nuevo conocimiento (es decir, en revista en Q1, Q2, Q3 o Q4 o libros indizados en Book Citation Index- Clarivete) escrito por un investigador externo a la Universidad (sin afiliación UCC). </t>
    </r>
  </si>
  <si>
    <t>Anexar la evidencia de la citación (enlaces web a los textos que citaron el producto o pdf que permita confirmar la citación) (Si aplica)</t>
  </si>
  <si>
    <t>PRODUCTOS TECNOLÓGICOS PATENTADOS O EN PROCESO DE CONCESIÓN DE LA PATENTE (PATENTE DE INVENCIÓN- MODELO DE UTILIDAD)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</si>
</sst>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font>
      <sz val="12"/>
      <color theme="1"/>
      <name val="Calibri"/>
      <family val="2"/>
      <scheme val="minor"/>
    </font>
    <font>
      <sz val="11"/>
      <color theme="1"/>
      <name val="Calibri"/>
      <family val="2"/>
      <scheme val="minor"/>
    </font>
    <font>
      <sz val="11"/>
      <color theme="1"/>
      <name val="Calibri"/>
      <family val="2"/>
      <scheme val="minor"/>
    </font>
    <font>
      <b/>
      <sz val="12"/>
      <color theme="1"/>
      <name val="Calibri"/>
      <family val="2"/>
      <scheme val="minor"/>
    </font>
    <font>
      <b/>
      <sz val="12"/>
      <name val="Calibri (Cuerpo)"/>
    </font>
    <font>
      <sz val="12"/>
      <name val="Calibri (Cuerpo)"/>
    </font>
    <font>
      <sz val="12"/>
      <color rgb="FF000000"/>
      <name val="Calibri"/>
      <family val="2"/>
      <scheme val="minor"/>
    </font>
    <font>
      <u/>
      <sz val="12"/>
      <color theme="11"/>
      <name val="Calibri"/>
      <family val="2"/>
      <scheme val="minor"/>
    </font>
    <font>
      <sz val="8"/>
      <name val="Calibri"/>
      <family val="2"/>
      <scheme val="minor"/>
    </font>
    <font>
      <b/>
      <sz val="11"/>
      <color theme="1"/>
      <name val="Calibri"/>
      <family val="2"/>
      <scheme val="minor"/>
    </font>
    <font>
      <u/>
      <sz val="11"/>
      <color theme="10"/>
      <name val="Calibri"/>
      <family val="2"/>
      <scheme val="minor"/>
    </font>
    <font>
      <b/>
      <sz val="9"/>
      <color indexed="81"/>
      <name val="Tahoma"/>
      <family val="2"/>
    </font>
    <font>
      <sz val="9"/>
      <color indexed="81"/>
      <name val="Tahoma"/>
      <family val="2"/>
    </font>
    <font>
      <sz val="13.5"/>
      <color rgb="FF4D4D4D"/>
      <name val="Trebuchet MS"/>
      <family val="2"/>
    </font>
    <font>
      <b/>
      <sz val="8"/>
      <name val="Calibri"/>
      <family val="2"/>
      <scheme val="minor"/>
    </font>
    <font>
      <b/>
      <sz val="8"/>
      <color theme="1"/>
      <name val="Calibri"/>
      <family val="2"/>
      <scheme val="minor"/>
    </font>
    <font>
      <sz val="12"/>
      <name val="Calibri"/>
      <family val="2"/>
      <scheme val="minor"/>
    </font>
  </fonts>
  <fills count="4">
    <fill>
      <patternFill patternType="none"/>
    </fill>
    <fill>
      <patternFill patternType="gray125"/>
    </fill>
    <fill>
      <patternFill patternType="solid">
        <fgColor theme="8"/>
        <bgColor indexed="64"/>
      </patternFill>
    </fill>
    <fill>
      <patternFill patternType="solid">
        <fgColor rgb="FFFFFF0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auto="1"/>
      </left>
      <right/>
      <top/>
      <bottom style="thin">
        <color auto="1"/>
      </bottom>
      <diagonal/>
    </border>
    <border>
      <left/>
      <right/>
      <top/>
      <bottom style="thin">
        <color auto="1"/>
      </bottom>
      <diagonal/>
    </border>
    <border>
      <left style="thin">
        <color indexed="64"/>
      </left>
      <right style="thin">
        <color indexed="64"/>
      </right>
      <top/>
      <bottom style="thin">
        <color indexed="64"/>
      </bottom>
      <diagonal/>
    </border>
  </borders>
  <cellStyleXfs count="41">
    <xf numFmtId="0" fontId="0" fillId="0" borderId="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1" fillId="0" borderId="0"/>
    <xf numFmtId="0" fontId="10" fillId="0" borderId="0" applyNumberFormat="0" applyFill="0" applyBorder="0" applyAlignment="0" applyProtection="0"/>
  </cellStyleXfs>
  <cellXfs count="37">
    <xf numFmtId="0" fontId="0" fillId="0" borderId="0" xfId="0"/>
    <xf numFmtId="0" fontId="3" fillId="0" borderId="0" xfId="0" applyFont="1" applyAlignment="1">
      <alignment horizontal="center"/>
    </xf>
    <xf numFmtId="0" fontId="4" fillId="0" borderId="0" xfId="0" applyFont="1" applyAlignment="1">
      <alignment wrapText="1"/>
    </xf>
    <xf numFmtId="0" fontId="5" fillId="0" borderId="0" xfId="0" applyFont="1" applyAlignment="1">
      <alignment wrapText="1"/>
    </xf>
    <xf numFmtId="0" fontId="3" fillId="0" borderId="0" xfId="0" applyFont="1"/>
    <xf numFmtId="49" fontId="3" fillId="0" borderId="0" xfId="0" applyNumberFormat="1" applyFont="1" applyAlignment="1">
      <alignment horizontal="center" vertical="center" wrapText="1" shrinkToFit="1"/>
    </xf>
    <xf numFmtId="49" fontId="3" fillId="0" borderId="0" xfId="0" applyNumberFormat="1" applyFont="1" applyAlignment="1">
      <alignment horizontal="center" wrapText="1" shrinkToFit="1"/>
    </xf>
    <xf numFmtId="49" fontId="0" fillId="0" borderId="0" xfId="0" applyNumberFormat="1" applyFont="1" applyAlignment="1">
      <alignment wrapText="1" shrinkToFit="1"/>
    </xf>
    <xf numFmtId="0" fontId="9" fillId="2" borderId="1" xfId="39" applyFont="1" applyFill="1" applyBorder="1" applyAlignment="1">
      <alignment horizontal="center" vertical="center" wrapText="1"/>
    </xf>
    <xf numFmtId="0" fontId="13" fillId="0" borderId="0" xfId="39" applyFont="1" applyAlignment="1">
      <alignment vertical="center"/>
    </xf>
    <xf numFmtId="0" fontId="1" fillId="0" borderId="0" xfId="39"/>
    <xf numFmtId="0" fontId="1" fillId="0" borderId="0" xfId="39" applyAlignment="1">
      <alignment wrapText="1"/>
    </xf>
    <xf numFmtId="0" fontId="1" fillId="0" borderId="0" xfId="39" applyAlignment="1">
      <alignment vertical="center"/>
    </xf>
    <xf numFmtId="0" fontId="0" fillId="0" borderId="0" xfId="39" applyFont="1" applyAlignment="1">
      <alignment vertical="center"/>
    </xf>
    <xf numFmtId="0" fontId="0" fillId="0" borderId="0" xfId="39" applyFont="1"/>
    <xf numFmtId="0" fontId="8" fillId="0" borderId="0" xfId="0" applyFont="1" applyAlignment="1">
      <alignment horizontal="center" vertical="center" wrapText="1"/>
    </xf>
    <xf numFmtId="0" fontId="15" fillId="3" borderId="1" xfId="39" applyFont="1" applyFill="1" applyBorder="1" applyAlignment="1">
      <alignment horizontal="center" vertical="center" wrapText="1"/>
    </xf>
    <xf numFmtId="0" fontId="14" fillId="2" borderId="1" xfId="39" applyFont="1" applyFill="1" applyBorder="1" applyAlignment="1">
      <alignment horizontal="center" vertical="center" wrapText="1"/>
    </xf>
    <xf numFmtId="0" fontId="0" fillId="3" borderId="0" xfId="0" applyFill="1"/>
    <xf numFmtId="49" fontId="3" fillId="0" borderId="0" xfId="0" applyNumberFormat="1" applyFont="1" applyAlignment="1">
      <alignment horizontal="center" vertical="top" wrapText="1"/>
    </xf>
    <xf numFmtId="49" fontId="0" fillId="0" borderId="0" xfId="0" applyNumberFormat="1" applyFill="1" applyAlignment="1">
      <alignment horizontal="left" vertical="top" wrapText="1"/>
    </xf>
    <xf numFmtId="49" fontId="0" fillId="0" borderId="0" xfId="0" applyNumberFormat="1" applyAlignment="1">
      <alignment horizontal="left" vertical="top" wrapText="1"/>
    </xf>
    <xf numFmtId="0" fontId="2" fillId="0" borderId="0" xfId="0" applyFont="1" applyFill="1" applyAlignment="1">
      <alignment horizontal="left" vertical="top" wrapText="1"/>
    </xf>
    <xf numFmtId="49" fontId="16" fillId="0" borderId="0" xfId="0" applyNumberFormat="1" applyFont="1" applyAlignment="1">
      <alignment horizontal="left" vertical="center" wrapText="1"/>
    </xf>
    <xf numFmtId="0" fontId="6" fillId="0" borderId="0" xfId="0" applyFont="1" applyFill="1" applyAlignment="1">
      <alignment horizontal="left" vertical="top"/>
    </xf>
    <xf numFmtId="49" fontId="16" fillId="0" borderId="0" xfId="0" applyNumberFormat="1" applyFont="1" applyAlignment="1">
      <alignment horizontal="left" vertical="top" wrapText="1"/>
    </xf>
    <xf numFmtId="0" fontId="15" fillId="3" borderId="2" xfId="39" applyFont="1" applyFill="1" applyBorder="1" applyAlignment="1">
      <alignment horizontal="center" vertical="center" wrapText="1"/>
    </xf>
    <xf numFmtId="0" fontId="15" fillId="3" borderId="5" xfId="39" applyFont="1" applyFill="1" applyBorder="1" applyAlignment="1">
      <alignment horizontal="center" vertical="center" wrapText="1"/>
    </xf>
    <xf numFmtId="0" fontId="15" fillId="3" borderId="1" xfId="39" applyFont="1" applyFill="1" applyBorder="1" applyAlignment="1">
      <alignment horizontal="center" vertical="center" wrapText="1"/>
    </xf>
    <xf numFmtId="2" fontId="15" fillId="3" borderId="2" xfId="39" applyNumberFormat="1" applyFont="1" applyFill="1" applyBorder="1" applyAlignment="1">
      <alignment horizontal="center" vertical="center" wrapText="1"/>
    </xf>
    <xf numFmtId="2" fontId="15" fillId="3" borderId="5" xfId="39" applyNumberFormat="1" applyFont="1" applyFill="1" applyBorder="1" applyAlignment="1">
      <alignment horizontal="center" vertical="center" wrapText="1"/>
    </xf>
    <xf numFmtId="0" fontId="15" fillId="3" borderId="2" xfId="0" applyFont="1" applyFill="1" applyBorder="1" applyAlignment="1">
      <alignment horizontal="center" vertical="center" wrapText="1"/>
    </xf>
    <xf numFmtId="0" fontId="15" fillId="3" borderId="5" xfId="0" applyFont="1" applyFill="1" applyBorder="1" applyAlignment="1">
      <alignment horizontal="center" vertical="center" wrapText="1"/>
    </xf>
    <xf numFmtId="0" fontId="14" fillId="2" borderId="1" xfId="39"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4" xfId="0" applyFont="1" applyFill="1" applyBorder="1" applyAlignment="1">
      <alignment horizontal="center" vertical="center" wrapText="1"/>
    </xf>
    <xf numFmtId="4" fontId="14" fillId="2" borderId="1" xfId="39" applyNumberFormat="1" applyFont="1" applyFill="1" applyBorder="1" applyAlignment="1">
      <alignment horizontal="center" vertical="center" wrapText="1"/>
    </xf>
  </cellXfs>
  <cellStyles count="41">
    <cellStyle name="Hipervínculo 2" xfId="40" xr:uid="{00000000-0005-0000-0000-000000000000}"/>
    <cellStyle name="Hipervínculo visitado" xfId="1" builtinId="9" hidden="1"/>
    <cellStyle name="Hipervínculo visitado" xfId="2" builtinId="9" hidden="1"/>
    <cellStyle name="Hipervínculo visitado" xfId="3" builtinId="9" hidden="1"/>
    <cellStyle name="Hipervínculo visitado" xfId="4" builtinId="9" hidden="1"/>
    <cellStyle name="Hipervínculo visitado" xfId="5" builtinId="9" hidden="1"/>
    <cellStyle name="Hipervínculo visitado" xfId="6" builtinId="9" hidden="1"/>
    <cellStyle name="Hipervínculo visitado" xfId="7" builtinId="9" hidden="1"/>
    <cellStyle name="Hipervínculo visitado" xfId="8" builtinId="9" hidden="1"/>
    <cellStyle name="Hipervínculo visitado" xfId="9" builtinId="9" hidden="1"/>
    <cellStyle name="Hipervínculo visitado" xfId="10" builtinId="9" hidden="1"/>
    <cellStyle name="Hipervínculo visitado" xfId="11" builtinId="9" hidden="1"/>
    <cellStyle name="Hipervínculo visitado" xfId="12" builtinId="9" hidden="1"/>
    <cellStyle name="Hipervínculo visitado" xfId="13" builtinId="9" hidden="1"/>
    <cellStyle name="Hipervínculo visitado" xfId="14" builtinId="9" hidden="1"/>
    <cellStyle name="Hipervínculo visitado" xfId="15" builtinId="9" hidden="1"/>
    <cellStyle name="Hipervínculo visitado" xfId="16" builtinId="9" hidden="1"/>
    <cellStyle name="Hipervínculo visitado" xfId="17" builtinId="9" hidden="1"/>
    <cellStyle name="Hipervínculo visitado" xfId="18" builtinId="9" hidden="1"/>
    <cellStyle name="Hipervínculo visitado" xfId="19" builtinId="9" hidden="1"/>
    <cellStyle name="Hipervínculo visitado" xfId="20" builtinId="9" hidden="1"/>
    <cellStyle name="Hipervínculo visitado" xfId="21" builtinId="9" hidden="1"/>
    <cellStyle name="Hipervínculo visitado" xfId="22" builtinId="9" hidden="1"/>
    <cellStyle name="Hipervínculo visitado" xfId="23" builtinId="9" hidden="1"/>
    <cellStyle name="Hipervínculo visitado" xfId="24" builtinId="9" hidden="1"/>
    <cellStyle name="Hipervínculo visitado" xfId="25" builtinId="9" hidden="1"/>
    <cellStyle name="Hipervínculo visitado" xfId="26" builtinId="9" hidden="1"/>
    <cellStyle name="Hipervínculo visitado" xfId="27" builtinId="9" hidden="1"/>
    <cellStyle name="Hipervínculo visitado" xfId="28" builtinId="9" hidden="1"/>
    <cellStyle name="Hipervínculo visitado" xfId="29" builtinId="9" hidden="1"/>
    <cellStyle name="Hipervínculo visitado" xfId="30" builtinId="9" hidden="1"/>
    <cellStyle name="Hipervínculo visitado" xfId="31" builtinId="9" hidden="1"/>
    <cellStyle name="Hipervínculo visitado" xfId="32" builtinId="9" hidden="1"/>
    <cellStyle name="Hipervínculo visitado" xfId="33" builtinId="9" hidden="1"/>
    <cellStyle name="Hipervínculo visitado" xfId="34" builtinId="9" hidden="1"/>
    <cellStyle name="Hipervínculo visitado" xfId="35" builtinId="9" hidden="1"/>
    <cellStyle name="Hipervínculo visitado" xfId="36" builtinId="9" hidden="1"/>
    <cellStyle name="Hipervínculo visitado" xfId="37" builtinId="9" hidden="1"/>
    <cellStyle name="Hipervínculo visitado" xfId="38" builtinId="9" hidden="1"/>
    <cellStyle name="Normal" xfId="0" builtinId="0"/>
    <cellStyle name="Normal 2" xfId="39" xr:uid="{00000000-0005-0000-0000-00002800000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45</xdr:row>
      <xdr:rowOff>0</xdr:rowOff>
    </xdr:from>
    <xdr:to>
      <xdr:col>0</xdr:col>
      <xdr:colOff>127000</xdr:colOff>
      <xdr:row>45</xdr:row>
      <xdr:rowOff>63500</xdr:rowOff>
    </xdr:to>
    <xdr:pic>
      <xdr:nvPicPr>
        <xdr:cNvPr id="3073" name="Picture 1" descr="rrow">
          <a:extLst>
            <a:ext uri="{FF2B5EF4-FFF2-40B4-BE49-F238E27FC236}">
              <a16:creationId xmlns:a16="http://schemas.microsoft.com/office/drawing/2014/main" id="{00000000-0008-0000-0300-000001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131300"/>
          <a:ext cx="127000" cy="63500"/>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20%20-%20Grupos%20Investigaci&#243;n/2%20-%20Historico%20Medici&#243;n%20Grupos/3%20-%20Conv%20781%20-%20Medici&#243;n_Grupos_2017/Anexo1.%20Guia%20Soportes%20productos.xlsx"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Consolidado%20Sedes_2409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portes"/>
      <sheetName val="SEDES"/>
      <sheetName val="GRUPOS"/>
      <sheetName val="PRODUCTOS"/>
    </sheetNames>
    <sheetDataSet>
      <sheetData sheetId="0"/>
      <sheetData sheetId="1"/>
      <sheetData sheetId="2"/>
      <sheetData sheetId="3">
        <row r="1">
          <cell r="A1" t="str">
            <v>PRODUCTO</v>
          </cell>
          <cell r="B1" t="str">
            <v>SOPORTE 1</v>
          </cell>
          <cell r="C1" t="str">
            <v>SOPORTE 2</v>
          </cell>
          <cell r="D1" t="str">
            <v>SOPORTE 3</v>
          </cell>
          <cell r="E1" t="str">
            <v>SOPORTE 4</v>
          </cell>
          <cell r="F1" t="str">
            <v>SOPORTE 5</v>
          </cell>
          <cell r="G1" t="str">
            <v>SOPORTE 6</v>
          </cell>
          <cell r="H1" t="str">
            <v>SOPORTE 7</v>
          </cell>
          <cell r="I1" t="str">
            <v>SOPORTE 8</v>
          </cell>
          <cell r="J1" t="str">
            <v>SOPORTE 9</v>
          </cell>
        </row>
        <row r="2">
          <cell r="A2" t="str">
            <v>Artículos de investigación A1, A2, B y C (ISI o SCOPUS)</v>
          </cell>
          <cell r="B2" t="str">
            <v>Artículo PDF</v>
          </cell>
        </row>
        <row r="3">
          <cell r="A3" t="str">
            <v>Artículos de investigación D (2 o más BBCS)</v>
          </cell>
          <cell r="B3" t="str">
            <v>Artículo PDF</v>
          </cell>
        </row>
        <row r="4">
          <cell r="A4" t="str">
            <v>Libros resultado de investigación</v>
          </cell>
          <cell r="B4" t="str">
            <v>Libro PDF</v>
          </cell>
          <cell r="C4" t="str">
            <v>Evaluaciones Pares</v>
          </cell>
          <cell r="D4" t="str">
            <v>Certificación expedida por el Fondo Editorial de la UCC</v>
          </cell>
        </row>
        <row r="5">
          <cell r="A5" t="str">
            <v>Capítulos en libro resultado de investigación</v>
          </cell>
          <cell r="B5" t="str">
            <v>Libro PDF</v>
          </cell>
          <cell r="C5" t="str">
            <v>Evaluaciones Pares</v>
          </cell>
          <cell r="D5" t="str">
            <v>Certificación expedida por el Fondo Editorial de la UCC</v>
          </cell>
        </row>
        <row r="6">
          <cell r="A6" t="str">
            <v>Productos tecnológicos patentados o en proceso de concesión de la patente</v>
          </cell>
          <cell r="B6" t="str">
            <v>Certificado de existencia de contrato expedido por la empresa</v>
          </cell>
          <cell r="C6" t="str">
            <v>Certificado de patente</v>
          </cell>
          <cell r="D6" t="str">
            <v>Exámen de fondo</v>
          </cell>
          <cell r="E6" t="str">
            <v>Exámen preliminar internacional</v>
          </cell>
          <cell r="F6" t="str">
            <v>Gaceta industrial de publicación</v>
          </cell>
          <cell r="G6" t="str">
            <v>Opiniones escritas de la búsqueda internacional</v>
          </cell>
        </row>
        <row r="7">
          <cell r="A7" t="str">
            <v>Nueva raza animal</v>
          </cell>
          <cell r="B7" t="str">
            <v>Registro</v>
          </cell>
          <cell r="C7" t="str">
            <v>Certificado en Calidad de Bioseguridad (CCB)</v>
          </cell>
          <cell r="D7" t="str">
            <v>Contrato de Fabricación</v>
          </cell>
          <cell r="E7" t="str">
            <v>Contrato de Comercialización</v>
          </cell>
          <cell r="F7" t="str">
            <v>Contrato de Explotación</v>
          </cell>
        </row>
        <row r="8">
          <cell r="A8" t="str">
            <v>Variedad vegetal</v>
          </cell>
          <cell r="B8" t="str">
            <v>Acto administrativo del ICA</v>
          </cell>
          <cell r="C8" t="str">
            <v>Diploma ICA</v>
          </cell>
          <cell r="D8" t="str">
            <v>Gaceta del ICA</v>
          </cell>
          <cell r="E8" t="str">
            <v>Inscripción en el registro nacional de cultivadores</v>
          </cell>
          <cell r="F8" t="str">
            <v>Informe de ventas expedido por el ICA</v>
          </cell>
          <cell r="G8" t="str">
            <v>Certificado ICA que indique el proceso en que se encuentra la solicitud</v>
          </cell>
          <cell r="H8" t="str">
            <v>Contrato de Fabricación</v>
          </cell>
          <cell r="I8" t="str">
            <v>Contrato de Comercialización</v>
          </cell>
          <cell r="J8" t="str">
            <v>Contrato de Explotación</v>
          </cell>
        </row>
        <row r="9">
          <cell r="A9" t="str">
            <v>Obras o productos de investigación-creación en Artes, Arquitectura y Diseño</v>
          </cell>
          <cell r="B9" t="str">
            <v>Soporte de la creación</v>
          </cell>
          <cell r="C9" t="str">
            <v>Certificación original expedida por la entidad convocante</v>
          </cell>
          <cell r="D9" t="str">
            <v>Documento soporte o catalogo publicado por la instancia de valoración</v>
          </cell>
        </row>
        <row r="10">
          <cell r="A10" t="str">
            <v>Diseño industrial</v>
          </cell>
          <cell r="B10" t="str">
            <v>Registro del diseño industrial</v>
          </cell>
          <cell r="C10" t="str">
            <v>Gaceta industrial de publicación</v>
          </cell>
          <cell r="D10" t="str">
            <v>Contrato de Fabricación</v>
          </cell>
          <cell r="E10" t="str">
            <v>Contrato de Comercialización</v>
          </cell>
          <cell r="F10" t="str">
            <v>Contrato de Explotación</v>
          </cell>
        </row>
        <row r="11">
          <cell r="A11" t="str">
            <v>Esquema de trazado de circuito intgrado</v>
          </cell>
          <cell r="B11" t="str">
            <v>Registro del esquema de trazado de circuito integrado</v>
          </cell>
          <cell r="C11" t="str">
            <v>Gaceta de publicación</v>
          </cell>
          <cell r="D11" t="str">
            <v>Contrato de Fabricación</v>
          </cell>
          <cell r="E11" t="str">
            <v>Contrato de Comercialización</v>
          </cell>
          <cell r="F11" t="str">
            <v>Contrato de Explotación</v>
          </cell>
        </row>
        <row r="12">
          <cell r="A12" t="str">
            <v>Software</v>
          </cell>
          <cell r="B12" t="str">
            <v>Registro en Dirección Nacional de derechos de autor</v>
          </cell>
          <cell r="C12" t="str">
            <v xml:space="preserve">Informe técnico de avance o final donde reporta el desarrollo del software </v>
          </cell>
          <cell r="D12" t="str">
            <v>Certificación de la entidad productora del software en el que se haga claridad sobre el nivel de innovación</v>
          </cell>
        </row>
        <row r="13">
          <cell r="A13" t="str">
            <v>Planta piloto</v>
          </cell>
          <cell r="B13" t="str">
            <v>Copia digital de los contratos de desarrollo de esta Planta Piloto, firmados y ejecutados</v>
          </cell>
          <cell r="C13" t="str">
            <v>Fotos</v>
          </cell>
        </row>
        <row r="14">
          <cell r="A14" t="str">
            <v>Prototipo industrial</v>
          </cell>
          <cell r="B14" t="str">
            <v>Fotos</v>
          </cell>
        </row>
        <row r="15">
          <cell r="A15" t="str">
            <v>Signos distintivos</v>
          </cell>
          <cell r="B15" t="str">
            <v>Certificado de registro de la Superintendencia de Industria y comercio o quién haga sus veces</v>
          </cell>
          <cell r="C15" t="str">
            <v>Descripción de las condiciones de uso</v>
          </cell>
        </row>
        <row r="16">
          <cell r="A16" t="str">
            <v>Secreto empresarial</v>
          </cell>
          <cell r="B16" t="str">
            <v>Certificación de la institución firmada por el representante legal en la cual conste que se ha tomado las medidas necesarias para evitar que se divulgue o propague esta informaición entre sus competidores</v>
          </cell>
          <cell r="C16" t="str">
            <v>Contrato de licenciamiento</v>
          </cell>
        </row>
        <row r="17">
          <cell r="A17" t="str">
            <v>Empresas de base tecnológica (spin-off y start-up)</v>
          </cell>
          <cell r="B17" t="str">
            <v>Certificación institucional describiendo el campo tecnológico de las empresas creadas</v>
          </cell>
          <cell r="C17" t="str">
            <v>Certificado Cámara de Comercio</v>
          </cell>
          <cell r="D17" t="str">
            <v>RUT</v>
          </cell>
          <cell r="E17" t="str">
            <v>Contrato de Fabricación</v>
          </cell>
          <cell r="F17" t="str">
            <v>Contrato de Comercialización</v>
          </cell>
          <cell r="G17" t="str">
            <v>Contrato de Explotación</v>
          </cell>
        </row>
        <row r="18">
          <cell r="A18" t="str">
            <v>Industrias creativas y culturales</v>
          </cell>
          <cell r="B18" t="str">
            <v>Certificación institucional describiendo el campo creativo de la empresa creada</v>
          </cell>
          <cell r="C18" t="str">
            <v>Certificado Cámara de Comercio</v>
          </cell>
          <cell r="D18" t="str">
            <v>RUT</v>
          </cell>
          <cell r="E18" t="str">
            <v>Contrato de Fabricación</v>
          </cell>
          <cell r="F18" t="str">
            <v>Contrato de Comercialización</v>
          </cell>
          <cell r="G18" t="str">
            <v>Contrato de Explotación</v>
          </cell>
        </row>
        <row r="19">
          <cell r="A19" t="str">
            <v>Innovaciones generadas en la gestión empresarial</v>
          </cell>
          <cell r="B19" t="str">
            <v>Certificado de implementación expedido por representante legal</v>
          </cell>
          <cell r="C19" t="str">
            <v>Certificación del producto por parte de la entidad que pertenece al SNCT+I</v>
          </cell>
          <cell r="D19" t="str">
            <v>Documento especificando tamaño según la ley</v>
          </cell>
          <cell r="E19" t="str">
            <v>RUT</v>
          </cell>
        </row>
        <row r="20">
          <cell r="A20" t="str">
            <v>Innovaciones en procesos, procedimientos y servicios</v>
          </cell>
          <cell r="B20" t="str">
            <v>Certificado de implementación en pequeñas, medianas y grandes empresas (expedido por el representante legal de la empresa)</v>
          </cell>
          <cell r="C20" t="str">
            <v>Reporte a la Encuesta de Desarrollo tecnológico e Innovación (DANE)</v>
          </cell>
        </row>
        <row r="21">
          <cell r="A21" t="str">
            <v>Normas y Regulaciones</v>
          </cell>
          <cell r="B21" t="str">
            <v>Certificación de la Agencia Nacional del Espectro</v>
          </cell>
          <cell r="C21" t="str">
            <v>Certificado de entidad o institución que emitió el producto</v>
          </cell>
        </row>
        <row r="22">
          <cell r="A22" t="str">
            <v>Reglamentos técnicos</v>
          </cell>
          <cell r="B22" t="str">
            <v>Norma o Regulación en PDF</v>
          </cell>
          <cell r="C22" t="str">
            <v>Certificado de entidad o institución que emitió el producto</v>
          </cell>
        </row>
        <row r="23">
          <cell r="A23" t="str">
            <v>Guías de práctica clínica</v>
          </cell>
          <cell r="B23" t="str">
            <v>Guía PDF</v>
          </cell>
          <cell r="C23" t="str">
            <v>Copia digital de portada y preliminares (primeras páginas de identificación) de la publicación de la GPC</v>
          </cell>
        </row>
        <row r="24">
          <cell r="A24" t="str">
            <v>Proyectos de ley (nacional e internacional)</v>
          </cell>
          <cell r="B24" t="str">
            <v>Proyecto de ley PDF</v>
          </cell>
          <cell r="C24" t="str">
            <v>Certificación de la Secretaría del Senado de la República que haga explícita la participación en su desarrollo</v>
          </cell>
        </row>
        <row r="25">
          <cell r="A25" t="str">
            <v>Consultorías científico-tecnológicas</v>
          </cell>
          <cell r="B25" t="str">
            <v>Contrato de consultoría o documento que soporta la realización</v>
          </cell>
          <cell r="C25" t="str">
            <v>Certificación sobre el objeto y la calidad de la consultoría prestada</v>
          </cell>
        </row>
        <row r="26">
          <cell r="A26" t="str">
            <v>Informes técnicos</v>
          </cell>
          <cell r="B26" t="str">
            <v>Contrato o documento que soporta la realización de la consultoría</v>
          </cell>
          <cell r="C26" t="str">
            <v xml:space="preserve">Certificación de la entidad Estatal que tomó como base el informe para la toma de decisiones </v>
          </cell>
          <cell r="D26" t="str">
            <v>Certificación sobre el objeto y la calidad de la consultoría prestada</v>
          </cell>
        </row>
        <row r="27">
          <cell r="A27" t="str">
            <v>Consultoría en arte, arquitectura y diseño</v>
          </cell>
          <cell r="B27" t="str">
            <v>Contrato de consultoría o documento que soporta la realización</v>
          </cell>
          <cell r="C27" t="str">
            <v>Certificación sobre el objeto y la calidad de la consultoría prestada</v>
          </cell>
        </row>
        <row r="28">
          <cell r="A28" t="str">
            <v>Acuerdos de licencia para la explotación de obras protegidas por derecho de autor</v>
          </cell>
          <cell r="B28" t="str">
            <v>Contrato de comercialización o explotación</v>
          </cell>
          <cell r="C28" t="str">
            <v>Documento soporte o catalogo publicado por la instancia de valoración</v>
          </cell>
        </row>
        <row r="29">
          <cell r="A29" t="str">
            <v>Participación ciudadana o comunidad(es) en proyectos de investigación</v>
          </cell>
          <cell r="B29" t="str">
            <v>Constancia de participación o aval de la comunidad para inclusión en el proyecto de CTI</v>
          </cell>
        </row>
        <row r="30">
          <cell r="A30" t="str">
            <v>Espacio/evento de participación ciudadana o de comunidades en relación con la CTeI</v>
          </cell>
          <cell r="B30" t="str">
            <v>Constancia de participación o aval de la comunidad para inclusión en el espacio/encuentro de CTI</v>
          </cell>
        </row>
        <row r="31">
          <cell r="A31" t="str">
            <v>Programa/Estrategia pedagógica de fomento a la CTI</v>
          </cell>
          <cell r="B31" t="str">
            <v>Certificado de la institución especificando el tipo de participación del grupo de investigación</v>
          </cell>
        </row>
        <row r="32">
          <cell r="A32" t="str">
            <v xml:space="preserve">Formación de redes de Fomento de la apropiación social del conocimiento (Semilleros de investigación, ferias y clubes de ciencia, formación continua básica y media) </v>
          </cell>
          <cell r="B32" t="str">
            <v>Certificado de la institución especificando el tipo de participación del grupo de investigación</v>
          </cell>
        </row>
        <row r="33">
          <cell r="A33" t="str">
            <v>Estrategias de comunicación del conocimiento</v>
          </cell>
          <cell r="B33" t="str">
            <v>Certificación firmada por representante legal de la institución que se vinculó a la estrategia y por el líder de la comunidad participante de la estrategia, especificando los datos básicos de la estrategia realizada</v>
          </cell>
        </row>
        <row r="34">
          <cell r="A34" t="str">
            <v>Generación de contenidos impresos (Otros artículos, Cartilla, Boletín, Manual)</v>
          </cell>
          <cell r="B34" t="str">
            <v xml:space="preserve">Documento en PDF
Para las Cartilla y Manuales Certificado o evidencia en la que conste la autoria del producto o certificación de la institución </v>
          </cell>
        </row>
        <row r="35">
          <cell r="A35" t="str">
            <v>Generación de contenidos multimedia (en radio, televisión o cine)</v>
          </cell>
          <cell r="B35" t="str">
            <v>Certificación de producción y circulación del contenido</v>
          </cell>
        </row>
        <row r="36">
          <cell r="A36" t="str">
            <v>Generación de contenidos virtuales (Página web, Portal, Micrositio, Aplicativo, Blog)</v>
          </cell>
          <cell r="B36" t="str">
            <v>Certificación de producción y circulación del contenido</v>
          </cell>
        </row>
        <row r="37">
          <cell r="A37" t="str">
            <v>Participación en eventos científicos</v>
          </cell>
          <cell r="B37" t="str">
            <v>Invitación</v>
          </cell>
          <cell r="C37" t="str">
            <v xml:space="preserve">Memorias </v>
          </cell>
        </row>
        <row r="38">
          <cell r="A38" t="str">
            <v>Organización de eventos científicos</v>
          </cell>
          <cell r="B38" t="str">
            <v>Certificado que haga explicita la organización del evento por parte del grupo, firmada por el Director de la Sede</v>
          </cell>
        </row>
        <row r="39">
          <cell r="A39" t="str">
            <v>Participación en redes de conocimiento</v>
          </cell>
          <cell r="B39" t="str">
            <v>Constancia (Memebresía, Soporte o aparición en página web)</v>
          </cell>
        </row>
        <row r="40">
          <cell r="A40" t="str">
            <v>Talleres de creación (Workshop, Simposio, Residencia, Laboratorio)</v>
          </cell>
          <cell r="B40" t="str">
            <v>Certificado que haga explicita la participación del investigador en el taller o residencia</v>
          </cell>
        </row>
        <row r="41">
          <cell r="A41" t="str">
            <v>Eventos culturales y artísticos</v>
          </cell>
          <cell r="B41" t="str">
            <v>Invitación</v>
          </cell>
        </row>
        <row r="42">
          <cell r="A42" t="str">
            <v>Documentos de trabajo (working papers)</v>
          </cell>
          <cell r="B42" t="str">
            <v>Documento en PDF</v>
          </cell>
        </row>
        <row r="43">
          <cell r="A43" t="str">
            <v>Ediciones de revista científica</v>
          </cell>
          <cell r="B43" t="str">
            <v>ISSN o ISBN</v>
          </cell>
          <cell r="C43" t="str">
            <v>Constancia</v>
          </cell>
        </row>
        <row r="44">
          <cell r="A44" t="str">
            <v>Ediciones de libros resultado de investigación</v>
          </cell>
          <cell r="B44" t="str">
            <v>Constancia</v>
          </cell>
        </row>
        <row r="45">
          <cell r="A45" t="str">
            <v>Informes finales de investigación</v>
          </cell>
          <cell r="B45" t="str">
            <v>Informe</v>
          </cell>
          <cell r="C45" t="str">
            <v>Acta de Finalización</v>
          </cell>
        </row>
        <row r="46">
          <cell r="A46" t="str">
            <v>Reconocimientos, premios o distinciones</v>
          </cell>
          <cell r="B46" t="str">
            <v>PDF o JPG</v>
          </cell>
        </row>
        <row r="47">
          <cell r="A47" t="str">
            <v>Dirección o co-dirección o asesoría de Tesis de Doctorado</v>
          </cell>
          <cell r="B47" t="str">
            <v>Acta de grado o Diploma</v>
          </cell>
          <cell r="C47" t="str">
            <v>Acta de sustentación o certificado de asesoría</v>
          </cell>
        </row>
        <row r="48">
          <cell r="A48" t="str">
            <v>Dirección o co-dirección o asesoría de Trabajo de grado de maestría</v>
          </cell>
          <cell r="B48" t="str">
            <v>Acta de grado o Diploma</v>
          </cell>
          <cell r="C48" t="str">
            <v>Acta de sustentación o certificado de asesoría</v>
          </cell>
        </row>
        <row r="49">
          <cell r="A49" t="str">
            <v>Dirección o co-dirección o asesoría de Trabajo de grado de pregrado</v>
          </cell>
          <cell r="B49" t="str">
            <v>Acta de grado o Diploma</v>
          </cell>
          <cell r="C49" t="str">
            <v>Acta de sustentación o certificado de asesoría</v>
          </cell>
        </row>
        <row r="50">
          <cell r="A50" t="str">
            <v>Proyectos de Investigación y Desarrollo</v>
          </cell>
          <cell r="B50" t="str">
            <v>Acta de inicio</v>
          </cell>
          <cell r="C50" t="str">
            <v xml:space="preserve">Acta de finalización </v>
          </cell>
          <cell r="D50" t="str">
            <v>Documento que evidencie la fecha y número del acto administrativo</v>
          </cell>
        </row>
        <row r="51">
          <cell r="A51" t="str">
            <v>Proyectos de Investigación-Creación</v>
          </cell>
          <cell r="B51" t="str">
            <v>Acta de inicio</v>
          </cell>
          <cell r="C51" t="str">
            <v xml:space="preserve">Acta de finalización </v>
          </cell>
          <cell r="D51" t="str">
            <v>Documento que evidencie la fecha y número del acto administrativo</v>
          </cell>
        </row>
        <row r="52">
          <cell r="A52" t="str">
            <v>Proyectos de Investigación, Desarrollo e Innovación (ID+I con formación)</v>
          </cell>
          <cell r="B52" t="str">
            <v>Acta de inicio</v>
          </cell>
          <cell r="C52" t="str">
            <v xml:space="preserve">Acta de finalización </v>
          </cell>
          <cell r="D52" t="str">
            <v>Documento que evidencie la fecha y número del acto administrativo</v>
          </cell>
        </row>
        <row r="53">
          <cell r="A53" t="str">
            <v>Proyectos de extensión y responsabilidad social en CTI</v>
          </cell>
          <cell r="B53" t="str">
            <v>Acta de inicio</v>
          </cell>
          <cell r="C53" t="str">
            <v xml:space="preserve">Acta de finalización </v>
          </cell>
          <cell r="D53" t="str">
            <v>Documento que evidencie la fecha y número del acto administrativo</v>
          </cell>
        </row>
        <row r="54">
          <cell r="A54" t="str">
            <v>Apoyo a creación de programa de doctorado</v>
          </cell>
          <cell r="B54" t="str">
            <v>Certificación de apoyo a la creación del programa</v>
          </cell>
          <cell r="C54" t="str">
            <v>Acto administrativo</v>
          </cell>
        </row>
        <row r="55">
          <cell r="A55" t="str">
            <v>Apoyo a creación de programa de maestría</v>
          </cell>
          <cell r="B55" t="str">
            <v>Certificación de apoyo a la creación del programa</v>
          </cell>
          <cell r="C55" t="str">
            <v>Acto administrativo</v>
          </cell>
        </row>
        <row r="56">
          <cell r="A56" t="str">
            <v>Apoyo a creación de cursos de doctorado</v>
          </cell>
          <cell r="B56" t="str">
            <v>Certificación de apoyo a la creación del curso</v>
          </cell>
          <cell r="C56" t="str">
            <v>Acto administrativo</v>
          </cell>
        </row>
        <row r="57">
          <cell r="A57" t="str">
            <v>Apoyo a creación de cursos de maestría</v>
          </cell>
          <cell r="B57" t="str">
            <v>Certificación de apoyo a la creación del curso</v>
          </cell>
          <cell r="C57" t="str">
            <v>Acto administrativo</v>
          </cell>
        </row>
        <row r="58">
          <cell r="A58" t="str">
            <v>Acompañamiento y asesoría de línea temática del Programa Ondas</v>
          </cell>
          <cell r="B58" t="str">
            <v>Constancia participación</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8" Type="http://schemas.openxmlformats.org/officeDocument/2006/relationships/hyperlink" Target="http://www.ucc.edu.co/monteria" TargetMode="External"/><Relationship Id="rId13" Type="http://schemas.openxmlformats.org/officeDocument/2006/relationships/hyperlink" Target="http://www.ucc.edu.co/cali" TargetMode="External"/><Relationship Id="rId18" Type="http://schemas.openxmlformats.org/officeDocument/2006/relationships/hyperlink" Target="http://www.ucc.edu.co/apartado" TargetMode="External"/><Relationship Id="rId3" Type="http://schemas.openxmlformats.org/officeDocument/2006/relationships/hyperlink" Target="http://www.ucc.edu.co/quibdo" TargetMode="External"/><Relationship Id="rId7" Type="http://schemas.openxmlformats.org/officeDocument/2006/relationships/hyperlink" Target="http://www.ucc.edu.co/neiva" TargetMode="External"/><Relationship Id="rId12" Type="http://schemas.openxmlformats.org/officeDocument/2006/relationships/hyperlink" Target="http://www.ucc.edu.co/cartago" TargetMode="External"/><Relationship Id="rId17" Type="http://schemas.openxmlformats.org/officeDocument/2006/relationships/hyperlink" Target="http://www.ucc.edu.co/arauca" TargetMode="External"/><Relationship Id="rId2" Type="http://schemas.openxmlformats.org/officeDocument/2006/relationships/hyperlink" Target="http://www.ucc.edu.co/santamarta" TargetMode="External"/><Relationship Id="rId16" Type="http://schemas.openxmlformats.org/officeDocument/2006/relationships/hyperlink" Target="http://www.ucc.edu.co/barrancabermeja" TargetMode="External"/><Relationship Id="rId1" Type="http://schemas.openxmlformats.org/officeDocument/2006/relationships/hyperlink" Target="http://www.ucc.edu.co/villavicencio/Paginas/inicio.aspx" TargetMode="External"/><Relationship Id="rId6" Type="http://schemas.openxmlformats.org/officeDocument/2006/relationships/hyperlink" Target="http://www.ucc.edu.co/pasto" TargetMode="External"/><Relationship Id="rId11" Type="http://schemas.openxmlformats.org/officeDocument/2006/relationships/hyperlink" Target="http://www.ucc.edu.co/elespinal" TargetMode="External"/><Relationship Id="rId5" Type="http://schemas.openxmlformats.org/officeDocument/2006/relationships/hyperlink" Target="http://www.ucc.edu.co/pereira" TargetMode="External"/><Relationship Id="rId15" Type="http://schemas.openxmlformats.org/officeDocument/2006/relationships/hyperlink" Target="http://www.ucc.edu.co/bogota" TargetMode="External"/><Relationship Id="rId10" Type="http://schemas.openxmlformats.org/officeDocument/2006/relationships/hyperlink" Target="http://www.ucc.edu.co/ibague" TargetMode="External"/><Relationship Id="rId4" Type="http://schemas.openxmlformats.org/officeDocument/2006/relationships/hyperlink" Target="http://www.ucc.edu.co/popayan" TargetMode="External"/><Relationship Id="rId9" Type="http://schemas.openxmlformats.org/officeDocument/2006/relationships/hyperlink" Target="http://www.ucc.edu.co/medellin" TargetMode="External"/><Relationship Id="rId14" Type="http://schemas.openxmlformats.org/officeDocument/2006/relationships/hyperlink" Target="http://www.ucc.edu.co/bucaramanga" TargetMode="Externa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D10"/>
  <sheetViews>
    <sheetView workbookViewId="0">
      <selection activeCell="C14" sqref="C14"/>
    </sheetView>
  </sheetViews>
  <sheetFormatPr baseColWidth="10" defaultRowHeight="15.75"/>
  <sheetData>
    <row r="1" spans="1:108" s="15" customFormat="1" ht="45.75" customHeight="1">
      <c r="A1" s="33" t="s">
        <v>0</v>
      </c>
      <c r="B1" s="33" t="s">
        <v>299</v>
      </c>
      <c r="C1" s="33" t="s">
        <v>300</v>
      </c>
      <c r="D1" s="33" t="s">
        <v>301</v>
      </c>
      <c r="E1" s="33" t="s">
        <v>302</v>
      </c>
      <c r="F1" s="33" t="s">
        <v>303</v>
      </c>
      <c r="G1" s="36" t="s">
        <v>304</v>
      </c>
      <c r="H1" s="33" t="s">
        <v>305</v>
      </c>
      <c r="I1" s="33" t="s">
        <v>306</v>
      </c>
      <c r="J1" s="33" t="s">
        <v>307</v>
      </c>
      <c r="K1" s="33" t="s">
        <v>308</v>
      </c>
      <c r="L1" s="33"/>
      <c r="M1" s="33"/>
      <c r="N1" s="33"/>
      <c r="O1" s="33"/>
      <c r="P1" s="33"/>
      <c r="Q1" s="33"/>
      <c r="R1" s="33"/>
      <c r="S1" s="33"/>
      <c r="T1" s="33" t="s">
        <v>309</v>
      </c>
      <c r="U1" s="33"/>
      <c r="V1" s="33"/>
      <c r="W1" s="33"/>
      <c r="X1" s="33"/>
      <c r="Y1" s="33" t="s">
        <v>310</v>
      </c>
      <c r="Z1" s="33"/>
      <c r="AA1" s="33"/>
      <c r="AB1" s="33"/>
      <c r="AC1" s="33"/>
      <c r="AD1" s="33"/>
      <c r="AE1" s="33" t="s">
        <v>311</v>
      </c>
      <c r="AF1" s="33"/>
      <c r="AG1" s="33"/>
      <c r="AH1" s="33"/>
      <c r="AI1" s="33"/>
      <c r="AJ1" s="33" t="s">
        <v>312</v>
      </c>
      <c r="AK1" s="33"/>
      <c r="AL1" s="33"/>
      <c r="AM1" s="33"/>
      <c r="AN1" s="33" t="s">
        <v>313</v>
      </c>
      <c r="AO1" s="33"/>
      <c r="AP1" s="33"/>
      <c r="AQ1" s="33"/>
      <c r="AR1" s="33"/>
      <c r="AS1" s="33"/>
      <c r="AT1" s="33"/>
      <c r="AU1" s="33"/>
      <c r="AV1" s="33"/>
      <c r="AW1" s="33"/>
      <c r="AX1" s="33"/>
      <c r="AY1" s="33"/>
      <c r="AZ1" s="33"/>
      <c r="BA1" s="33"/>
      <c r="BB1" s="33" t="s">
        <v>314</v>
      </c>
      <c r="BC1" s="33"/>
      <c r="BD1" s="33"/>
      <c r="BE1" s="33"/>
      <c r="BF1" s="33"/>
      <c r="BG1" s="33"/>
      <c r="BH1" s="33"/>
      <c r="BI1" s="33"/>
      <c r="BJ1" s="33"/>
      <c r="BK1" s="33"/>
      <c r="BL1" s="33"/>
      <c r="BM1" s="33"/>
      <c r="BN1" s="33"/>
      <c r="BO1" s="33"/>
      <c r="BP1" s="33"/>
      <c r="BQ1" s="33" t="s">
        <v>315</v>
      </c>
      <c r="BR1" s="33"/>
      <c r="BS1" s="33"/>
      <c r="BT1" s="33"/>
      <c r="BU1" s="33"/>
      <c r="BV1" s="33" t="s">
        <v>316</v>
      </c>
      <c r="BW1" s="33"/>
      <c r="BX1" s="33"/>
      <c r="BY1" s="33" t="s">
        <v>317</v>
      </c>
      <c r="BZ1" s="33"/>
      <c r="CA1" s="33"/>
      <c r="CB1" s="33"/>
      <c r="CC1" s="33"/>
      <c r="CD1" s="33" t="s">
        <v>318</v>
      </c>
      <c r="CE1" s="33"/>
      <c r="CF1" s="33"/>
      <c r="CG1" s="33"/>
      <c r="CH1" s="33" t="s">
        <v>418</v>
      </c>
      <c r="CI1" s="33" t="s">
        <v>419</v>
      </c>
      <c r="CJ1" s="33" t="s">
        <v>420</v>
      </c>
      <c r="CK1" s="33" t="s">
        <v>421</v>
      </c>
      <c r="CL1" s="34" t="s">
        <v>422</v>
      </c>
      <c r="CM1" s="35"/>
      <c r="CN1" s="35"/>
      <c r="CO1" s="35"/>
      <c r="CP1" s="35"/>
      <c r="CQ1" s="35"/>
      <c r="CR1" s="35"/>
      <c r="CS1" s="35"/>
      <c r="CT1" s="35"/>
      <c r="CU1" s="35"/>
      <c r="CV1" s="35"/>
      <c r="CW1" s="35"/>
      <c r="CX1" s="35"/>
      <c r="CY1" s="35"/>
      <c r="CZ1" s="35"/>
      <c r="DA1" s="35"/>
      <c r="DB1" s="35"/>
      <c r="DC1" s="35"/>
      <c r="DD1" s="35"/>
    </row>
    <row r="2" spans="1:108" s="15" customFormat="1" ht="45.75" customHeight="1">
      <c r="A2" s="33"/>
      <c r="B2" s="33"/>
      <c r="C2" s="33"/>
      <c r="D2" s="33"/>
      <c r="E2" s="33"/>
      <c r="F2" s="33"/>
      <c r="G2" s="36"/>
      <c r="H2" s="33"/>
      <c r="I2" s="33"/>
      <c r="J2" s="33"/>
      <c r="K2" s="33"/>
      <c r="L2" s="33"/>
      <c r="M2" s="33"/>
      <c r="N2" s="33"/>
      <c r="O2" s="33"/>
      <c r="P2" s="33"/>
      <c r="Q2" s="33"/>
      <c r="R2" s="33"/>
      <c r="S2" s="33"/>
      <c r="T2" s="33"/>
      <c r="U2" s="33"/>
      <c r="V2" s="33"/>
      <c r="W2" s="33"/>
      <c r="X2" s="33"/>
      <c r="Y2" s="33"/>
      <c r="Z2" s="33"/>
      <c r="AA2" s="33"/>
      <c r="AB2" s="33"/>
      <c r="AC2" s="33"/>
      <c r="AD2" s="33"/>
      <c r="AE2" s="33"/>
      <c r="AF2" s="33"/>
      <c r="AG2" s="33"/>
      <c r="AH2" s="33"/>
      <c r="AI2" s="33"/>
      <c r="AJ2" s="33"/>
      <c r="AK2" s="33"/>
      <c r="AL2" s="33"/>
      <c r="AM2" s="33"/>
      <c r="AN2" s="33" t="s">
        <v>319</v>
      </c>
      <c r="AO2" s="33"/>
      <c r="AP2" s="33"/>
      <c r="AQ2" s="33"/>
      <c r="AR2" s="33"/>
      <c r="AS2" s="33" t="s">
        <v>287</v>
      </c>
      <c r="AT2" s="33"/>
      <c r="AU2" s="33" t="s">
        <v>320</v>
      </c>
      <c r="AV2" s="33"/>
      <c r="AW2" s="33"/>
      <c r="AX2" s="33" t="s">
        <v>290</v>
      </c>
      <c r="AY2" s="33"/>
      <c r="AZ2" s="33"/>
      <c r="BA2" s="33"/>
      <c r="BB2" s="33" t="s">
        <v>291</v>
      </c>
      <c r="BC2" s="33"/>
      <c r="BD2" s="33"/>
      <c r="BE2" s="33"/>
      <c r="BF2" s="33" t="s">
        <v>321</v>
      </c>
      <c r="BG2" s="33"/>
      <c r="BH2" s="33"/>
      <c r="BI2" s="33"/>
      <c r="BJ2" s="33" t="s">
        <v>322</v>
      </c>
      <c r="BK2" s="33"/>
      <c r="BL2" s="33"/>
      <c r="BM2" s="33"/>
      <c r="BN2" s="33"/>
      <c r="BO2" s="33" t="s">
        <v>323</v>
      </c>
      <c r="BP2" s="33"/>
      <c r="BQ2" s="33"/>
      <c r="BR2" s="33"/>
      <c r="BS2" s="33"/>
      <c r="BT2" s="33"/>
      <c r="BU2" s="33"/>
      <c r="BV2" s="33"/>
      <c r="BW2" s="33"/>
      <c r="BX2" s="33"/>
      <c r="BY2" s="33"/>
      <c r="BZ2" s="33"/>
      <c r="CA2" s="33"/>
      <c r="CB2" s="33"/>
      <c r="CC2" s="33"/>
      <c r="CD2" s="33" t="s">
        <v>324</v>
      </c>
      <c r="CE2" s="33" t="s">
        <v>325</v>
      </c>
      <c r="CF2" s="33" t="s">
        <v>423</v>
      </c>
      <c r="CG2" s="36" t="s">
        <v>424</v>
      </c>
      <c r="CH2" s="33"/>
      <c r="CI2" s="33"/>
      <c r="CJ2" s="33"/>
      <c r="CK2" s="33"/>
      <c r="CL2" s="26" t="s">
        <v>425</v>
      </c>
      <c r="CM2" s="26" t="s">
        <v>426</v>
      </c>
      <c r="CN2" s="29" t="s">
        <v>427</v>
      </c>
      <c r="CO2" s="31" t="s">
        <v>428</v>
      </c>
      <c r="CP2" s="31" t="s">
        <v>429</v>
      </c>
      <c r="CQ2" s="26" t="s">
        <v>430</v>
      </c>
      <c r="CR2" s="26" t="s">
        <v>431</v>
      </c>
      <c r="CS2" s="26" t="s">
        <v>432</v>
      </c>
      <c r="CT2" s="26" t="s">
        <v>433</v>
      </c>
      <c r="CU2" s="26" t="s">
        <v>434</v>
      </c>
      <c r="CV2" s="26" t="s">
        <v>435</v>
      </c>
      <c r="CW2" s="26" t="s">
        <v>436</v>
      </c>
      <c r="CX2" s="26" t="s">
        <v>437</v>
      </c>
      <c r="CY2" s="26" t="s">
        <v>438</v>
      </c>
      <c r="CZ2" s="28" t="s">
        <v>439</v>
      </c>
      <c r="DA2" s="28"/>
      <c r="DB2" s="28"/>
      <c r="DC2" s="16" t="s">
        <v>440</v>
      </c>
      <c r="DD2" s="16" t="s">
        <v>441</v>
      </c>
    </row>
    <row r="3" spans="1:108" s="15" customFormat="1" ht="45.75" customHeight="1">
      <c r="A3" s="33"/>
      <c r="B3" s="33"/>
      <c r="C3" s="33"/>
      <c r="D3" s="33"/>
      <c r="E3" s="33"/>
      <c r="F3" s="33"/>
      <c r="G3" s="36"/>
      <c r="H3" s="33"/>
      <c r="I3" s="33"/>
      <c r="J3" s="33"/>
      <c r="K3" s="17" t="s">
        <v>326</v>
      </c>
      <c r="L3" s="17" t="s">
        <v>327</v>
      </c>
      <c r="M3" s="17" t="s">
        <v>328</v>
      </c>
      <c r="N3" s="17" t="s">
        <v>329</v>
      </c>
      <c r="O3" s="17" t="s">
        <v>330</v>
      </c>
      <c r="P3" s="17" t="s">
        <v>331</v>
      </c>
      <c r="Q3" s="17" t="s">
        <v>332</v>
      </c>
      <c r="R3" s="17" t="s">
        <v>333</v>
      </c>
      <c r="S3" s="17" t="s">
        <v>334</v>
      </c>
      <c r="T3" s="17" t="s">
        <v>335</v>
      </c>
      <c r="U3" s="17" t="s">
        <v>336</v>
      </c>
      <c r="V3" s="17" t="s">
        <v>337</v>
      </c>
      <c r="W3" s="17" t="s">
        <v>328</v>
      </c>
      <c r="X3" s="17" t="s">
        <v>338</v>
      </c>
      <c r="Y3" s="17" t="s">
        <v>339</v>
      </c>
      <c r="Z3" s="17" t="s">
        <v>340</v>
      </c>
      <c r="AA3" s="17" t="s">
        <v>341</v>
      </c>
      <c r="AB3" s="17" t="s">
        <v>342</v>
      </c>
      <c r="AC3" s="17" t="s">
        <v>343</v>
      </c>
      <c r="AD3" s="17" t="s">
        <v>344</v>
      </c>
      <c r="AE3" s="17" t="s">
        <v>345</v>
      </c>
      <c r="AF3" s="17" t="s">
        <v>346</v>
      </c>
      <c r="AG3" s="17" t="s">
        <v>347</v>
      </c>
      <c r="AH3" s="17" t="s">
        <v>348</v>
      </c>
      <c r="AI3" s="17" t="s">
        <v>349</v>
      </c>
      <c r="AJ3" s="17" t="s">
        <v>350</v>
      </c>
      <c r="AK3" s="17" t="s">
        <v>351</v>
      </c>
      <c r="AL3" s="17" t="s">
        <v>352</v>
      </c>
      <c r="AM3" s="17" t="s">
        <v>353</v>
      </c>
      <c r="AN3" s="17" t="s">
        <v>354</v>
      </c>
      <c r="AO3" s="17" t="s">
        <v>355</v>
      </c>
      <c r="AP3" s="17" t="s">
        <v>342</v>
      </c>
      <c r="AQ3" s="17" t="s">
        <v>356</v>
      </c>
      <c r="AR3" s="17" t="s">
        <v>357</v>
      </c>
      <c r="AS3" s="17" t="s">
        <v>358</v>
      </c>
      <c r="AT3" s="17" t="s">
        <v>359</v>
      </c>
      <c r="AU3" s="17" t="s">
        <v>360</v>
      </c>
      <c r="AV3" s="17" t="s">
        <v>361</v>
      </c>
      <c r="AW3" s="17" t="s">
        <v>348</v>
      </c>
      <c r="AX3" s="17" t="s">
        <v>362</v>
      </c>
      <c r="AY3" s="17" t="s">
        <v>355</v>
      </c>
      <c r="AZ3" s="17" t="s">
        <v>363</v>
      </c>
      <c r="BA3" s="17" t="s">
        <v>364</v>
      </c>
      <c r="BB3" s="17" t="s">
        <v>365</v>
      </c>
      <c r="BC3" s="17" t="s">
        <v>366</v>
      </c>
      <c r="BD3" s="17" t="s">
        <v>367</v>
      </c>
      <c r="BE3" s="17" t="s">
        <v>368</v>
      </c>
      <c r="BF3" s="17" t="s">
        <v>369</v>
      </c>
      <c r="BG3" s="17" t="s">
        <v>370</v>
      </c>
      <c r="BH3" s="17" t="s">
        <v>371</v>
      </c>
      <c r="BI3" s="17" t="s">
        <v>372</v>
      </c>
      <c r="BJ3" s="17" t="s">
        <v>373</v>
      </c>
      <c r="BK3" s="17" t="s">
        <v>374</v>
      </c>
      <c r="BL3" s="17" t="s">
        <v>375</v>
      </c>
      <c r="BM3" s="17" t="s">
        <v>348</v>
      </c>
      <c r="BN3" s="17" t="s">
        <v>376</v>
      </c>
      <c r="BO3" s="17" t="s">
        <v>373</v>
      </c>
      <c r="BP3" s="17" t="s">
        <v>377</v>
      </c>
      <c r="BQ3" s="17" t="s">
        <v>378</v>
      </c>
      <c r="BR3" s="17" t="s">
        <v>379</v>
      </c>
      <c r="BS3" s="17" t="s">
        <v>380</v>
      </c>
      <c r="BT3" s="17" t="s">
        <v>381</v>
      </c>
      <c r="BU3" s="17" t="s">
        <v>382</v>
      </c>
      <c r="BV3" s="17" t="s">
        <v>383</v>
      </c>
      <c r="BW3" s="17" t="s">
        <v>384</v>
      </c>
      <c r="BX3" s="17" t="s">
        <v>385</v>
      </c>
      <c r="BY3" s="17" t="s">
        <v>386</v>
      </c>
      <c r="BZ3" s="17" t="s">
        <v>387</v>
      </c>
      <c r="CA3" s="17" t="s">
        <v>388</v>
      </c>
      <c r="CB3" s="17" t="s">
        <v>389</v>
      </c>
      <c r="CC3" s="17" t="s">
        <v>380</v>
      </c>
      <c r="CD3" s="33"/>
      <c r="CE3" s="33"/>
      <c r="CF3" s="33"/>
      <c r="CG3" s="36"/>
      <c r="CH3" s="33"/>
      <c r="CI3" s="33"/>
      <c r="CJ3" s="33"/>
      <c r="CK3" s="33"/>
      <c r="CL3" s="27"/>
      <c r="CM3" s="27"/>
      <c r="CN3" s="30"/>
      <c r="CO3" s="32"/>
      <c r="CP3" s="32"/>
      <c r="CQ3" s="27"/>
      <c r="CR3" s="27"/>
      <c r="CS3" s="27"/>
      <c r="CT3" s="27"/>
      <c r="CU3" s="27"/>
      <c r="CV3" s="27"/>
      <c r="CW3" s="27"/>
      <c r="CX3" s="27"/>
      <c r="CY3" s="27"/>
      <c r="CZ3" s="16" t="s">
        <v>442</v>
      </c>
      <c r="DA3" s="16" t="s">
        <v>443</v>
      </c>
      <c r="DB3" s="16" t="s">
        <v>444</v>
      </c>
      <c r="DC3" s="16"/>
      <c r="DD3" s="16"/>
    </row>
    <row r="9" spans="1:108">
      <c r="C9" s="18" t="s">
        <v>445</v>
      </c>
      <c r="D9" s="18"/>
      <c r="E9" s="18"/>
      <c r="F9" s="18"/>
      <c r="G9" s="18"/>
    </row>
    <row r="10" spans="1:108">
      <c r="C10" s="18"/>
      <c r="D10" s="18"/>
      <c r="E10" s="18"/>
      <c r="F10" s="18"/>
      <c r="G10" s="18"/>
    </row>
  </sheetData>
  <mergeCells count="53">
    <mergeCell ref="F1:F3"/>
    <mergeCell ref="A1:A3"/>
    <mergeCell ref="B1:B3"/>
    <mergeCell ref="C1:C3"/>
    <mergeCell ref="D1:D3"/>
    <mergeCell ref="E1:E3"/>
    <mergeCell ref="BQ1:BU2"/>
    <mergeCell ref="G1:G3"/>
    <mergeCell ref="H1:H3"/>
    <mergeCell ref="I1:I3"/>
    <mergeCell ref="J1:J3"/>
    <mergeCell ref="K1:S2"/>
    <mergeCell ref="T1:X2"/>
    <mergeCell ref="Y1:AD2"/>
    <mergeCell ref="AE1:AI2"/>
    <mergeCell ref="AJ1:AM2"/>
    <mergeCell ref="AN1:BA1"/>
    <mergeCell ref="BB1:BP1"/>
    <mergeCell ref="CJ1:CJ3"/>
    <mergeCell ref="CD2:CD3"/>
    <mergeCell ref="CE2:CE3"/>
    <mergeCell ref="CF2:CF3"/>
    <mergeCell ref="CG2:CG3"/>
    <mergeCell ref="CQ2:CQ3"/>
    <mergeCell ref="CK1:CK3"/>
    <mergeCell ref="CL1:DD1"/>
    <mergeCell ref="AN2:AR2"/>
    <mergeCell ref="AS2:AT2"/>
    <mergeCell ref="AU2:AW2"/>
    <mergeCell ref="AX2:BA2"/>
    <mergeCell ref="BB2:BE2"/>
    <mergeCell ref="BF2:BI2"/>
    <mergeCell ref="BJ2:BN2"/>
    <mergeCell ref="BO2:BP2"/>
    <mergeCell ref="BV1:BX2"/>
    <mergeCell ref="BY1:CC2"/>
    <mergeCell ref="CD1:CG1"/>
    <mergeCell ref="CH1:CH3"/>
    <mergeCell ref="CI1:CI3"/>
    <mergeCell ref="CL2:CL3"/>
    <mergeCell ref="CM2:CM3"/>
    <mergeCell ref="CN2:CN3"/>
    <mergeCell ref="CO2:CO3"/>
    <mergeCell ref="CP2:CP3"/>
    <mergeCell ref="CX2:CX3"/>
    <mergeCell ref="CY2:CY3"/>
    <mergeCell ref="CZ2:DB2"/>
    <mergeCell ref="CR2:CR3"/>
    <mergeCell ref="CS2:CS3"/>
    <mergeCell ref="CT2:CT3"/>
    <mergeCell ref="CU2:CU3"/>
    <mergeCell ref="CV2:CV3"/>
    <mergeCell ref="CW2:CW3"/>
  </mergeCells>
  <dataValidations count="2">
    <dataValidation type="list" allowBlank="1" showInputMessage="1" showErrorMessage="1" sqref="CN2:CS3" xr:uid="{00000000-0002-0000-0000-000000000000}">
      <formula1>$B$2:$B$4</formula1>
    </dataValidation>
    <dataValidation type="list" allowBlank="1" showInputMessage="1" showErrorMessage="1" sqref="CW2:CY3" xr:uid="{00000000-0002-0000-0000-000001000000}">
      <formula1>$C$2:$C$4</formula1>
    </dataValidation>
  </dataValidations>
  <pageMargins left="0.7" right="0.7" top="0.75" bottom="0.75" header="0.3" footer="0.3"/>
  <legacyDrawing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2000000}">
          <x14:formula1>
            <xm:f>'[Consolidado Sedes_24092017.xlsx]Lista'!#REF!</xm:f>
          </x14:formula1>
          <xm:sqref>CZ3:DB3 CT2:CT3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14"/>
  <sheetViews>
    <sheetView topLeftCell="B1" workbookViewId="0">
      <pane ySplit="1" topLeftCell="A2" activePane="bottomLeft" state="frozen"/>
      <selection activeCell="A14" sqref="A14"/>
      <selection pane="bottomLeft" activeCell="E2" sqref="E2"/>
    </sheetView>
  </sheetViews>
  <sheetFormatPr baseColWidth="10" defaultColWidth="10.875" defaultRowHeight="15.75"/>
  <cols>
    <col min="1" max="1" width="36.625" style="7" customWidth="1"/>
    <col min="2" max="2" width="30" style="7" customWidth="1"/>
    <col min="3" max="3" width="26.625" style="7" customWidth="1"/>
    <col min="4" max="4" width="21.5" style="7" customWidth="1"/>
    <col min="5" max="5" width="29.75" style="7" customWidth="1"/>
    <col min="6" max="16384" width="10.875" style="7"/>
  </cols>
  <sheetData>
    <row r="1" spans="1:10" s="5" customFormat="1">
      <c r="A1" s="5" t="s">
        <v>2</v>
      </c>
      <c r="B1" s="6" t="s">
        <v>235</v>
      </c>
      <c r="C1" s="6" t="s">
        <v>236</v>
      </c>
      <c r="D1" s="6" t="s">
        <v>237</v>
      </c>
      <c r="E1" s="6" t="s">
        <v>238</v>
      </c>
      <c r="F1" s="6" t="s">
        <v>239</v>
      </c>
      <c r="G1" s="6" t="s">
        <v>240</v>
      </c>
      <c r="H1" s="6" t="s">
        <v>251</v>
      </c>
      <c r="I1" s="6" t="s">
        <v>252</v>
      </c>
      <c r="J1" s="6" t="s">
        <v>253</v>
      </c>
    </row>
    <row r="2" spans="1:10" ht="156" customHeight="1">
      <c r="A2" s="7" t="s">
        <v>453</v>
      </c>
      <c r="B2" s="7" t="str">
        <f t="shared" ref="B2:B14" si="0">IFERROR(VLOOKUP(A2,PRODUCTOS,2,FALSE),"")</f>
        <v>Libro PDF</v>
      </c>
      <c r="C2" s="7" t="str">
        <f t="shared" ref="C2:C14" si="1">IFERROR(VLOOKUP(A2,PRODUCTOS,3,FALSE),"")</f>
        <v>Certificación expedida por el Fondo Editorial de la Universidad Cooperativa de Colombia</v>
      </c>
      <c r="D2" s="7" t="str">
        <f t="shared" ref="D2:D14" si="2">IFERROR(VLOOKUP(A2,PRODUCTOS,4,FALSE),"")</f>
        <v>Anexar la evidencia de la citación (enlaces web a los textos que citaron el producto o pdf que permita confirmar la citación) (Si aplica)</v>
      </c>
      <c r="E2" s="7" t="str">
        <f t="shared" ref="E2" si="3">IFERROR(VLOOKUP(A2,PRODUCTOS,5,FALSE),"")</f>
        <v xml:space="preserve">NOTA IMPORTANTE: Aplica para los libros o capítulos de libro de investigación que han sido citado, dicha citación deberá ser en un producto de generación de nuevo conocimiento (es decir, en revista en Q1, Q2, Q3 o Q4 o libros indizados en Book Citation Index- Clarivete) escrito por un investigador externo a la Universidad (sin afiliación UCC). </v>
      </c>
      <c r="F2" s="7">
        <f t="shared" ref="F2:F14" si="4">IFERROR(VLOOKUP(A2,PRODUCTOS,6,FALSE),"")</f>
        <v>0</v>
      </c>
      <c r="G2" s="7">
        <f t="shared" ref="G2:G14" si="5">IFERROR(VLOOKUP(A2,PRODUCTOS,7,FALSE),"")</f>
        <v>0</v>
      </c>
      <c r="H2" s="7">
        <f t="shared" ref="H2:H14" si="6">IFERROR(VLOOKUP(A2,PRODUCTOS,8,FALSE),"")</f>
        <v>0</v>
      </c>
      <c r="I2" s="7">
        <f t="shared" ref="I2:I14" si="7">IFERROR(VLOOKUP(A2,PRODUCTOS,9,FALSE),"")</f>
        <v>0</v>
      </c>
      <c r="J2" s="7">
        <f t="shared" ref="J2:J14" si="8">IFERROR(VLOOKUP(A2,PRODUCTOS,10,FALSE),"")</f>
        <v>0</v>
      </c>
    </row>
    <row r="3" spans="1:10">
      <c r="B3" s="7" t="str">
        <f t="shared" si="0"/>
        <v/>
      </c>
      <c r="C3" s="7" t="str">
        <f t="shared" si="1"/>
        <v/>
      </c>
      <c r="D3" s="7" t="str">
        <f t="shared" si="2"/>
        <v/>
      </c>
      <c r="E3" s="7" t="str">
        <f t="shared" ref="E3:E14" si="9">IFERROR(VLOOKUP(A3,PRODUCTOS,5,FALSE),"")</f>
        <v/>
      </c>
      <c r="F3" s="7" t="str">
        <f t="shared" si="4"/>
        <v/>
      </c>
      <c r="G3" s="7" t="str">
        <f t="shared" si="5"/>
        <v/>
      </c>
      <c r="H3" s="7" t="str">
        <f t="shared" si="6"/>
        <v/>
      </c>
      <c r="I3" s="7" t="str">
        <f t="shared" si="7"/>
        <v/>
      </c>
      <c r="J3" s="7" t="str">
        <f t="shared" si="8"/>
        <v/>
      </c>
    </row>
    <row r="4" spans="1:10">
      <c r="B4" s="7" t="str">
        <f t="shared" si="0"/>
        <v/>
      </c>
      <c r="C4" s="7" t="str">
        <f t="shared" si="1"/>
        <v/>
      </c>
      <c r="D4" s="7" t="str">
        <f t="shared" si="2"/>
        <v/>
      </c>
      <c r="E4" s="7" t="str">
        <f t="shared" si="9"/>
        <v/>
      </c>
      <c r="F4" s="7" t="str">
        <f t="shared" si="4"/>
        <v/>
      </c>
      <c r="G4" s="7" t="str">
        <f t="shared" si="5"/>
        <v/>
      </c>
      <c r="H4" s="7" t="str">
        <f t="shared" si="6"/>
        <v/>
      </c>
      <c r="I4" s="7" t="str">
        <f t="shared" si="7"/>
        <v/>
      </c>
      <c r="J4" s="7" t="str">
        <f t="shared" si="8"/>
        <v/>
      </c>
    </row>
    <row r="5" spans="1:10">
      <c r="B5" s="7" t="str">
        <f t="shared" si="0"/>
        <v/>
      </c>
      <c r="C5" s="7" t="str">
        <f t="shared" si="1"/>
        <v/>
      </c>
      <c r="D5" s="7" t="str">
        <f t="shared" si="2"/>
        <v/>
      </c>
      <c r="E5" s="7" t="str">
        <f t="shared" si="9"/>
        <v/>
      </c>
      <c r="F5" s="7" t="str">
        <f t="shared" si="4"/>
        <v/>
      </c>
      <c r="G5" s="7" t="str">
        <f t="shared" si="5"/>
        <v/>
      </c>
      <c r="H5" s="7" t="str">
        <f t="shared" si="6"/>
        <v/>
      </c>
      <c r="I5" s="7" t="str">
        <f t="shared" si="7"/>
        <v/>
      </c>
      <c r="J5" s="7" t="str">
        <f t="shared" si="8"/>
        <v/>
      </c>
    </row>
    <row r="6" spans="1:10">
      <c r="B6" s="7" t="str">
        <f t="shared" si="0"/>
        <v/>
      </c>
      <c r="C6" s="7" t="str">
        <f t="shared" si="1"/>
        <v/>
      </c>
      <c r="D6" s="7" t="str">
        <f t="shared" si="2"/>
        <v/>
      </c>
      <c r="E6" s="7" t="str">
        <f t="shared" si="9"/>
        <v/>
      </c>
      <c r="F6" s="7" t="str">
        <f t="shared" si="4"/>
        <v/>
      </c>
      <c r="G6" s="7" t="str">
        <f t="shared" si="5"/>
        <v/>
      </c>
      <c r="H6" s="7" t="str">
        <f t="shared" si="6"/>
        <v/>
      </c>
      <c r="I6" s="7" t="str">
        <f t="shared" si="7"/>
        <v/>
      </c>
      <c r="J6" s="7" t="str">
        <f t="shared" si="8"/>
        <v/>
      </c>
    </row>
    <row r="7" spans="1:10">
      <c r="B7" s="7" t="str">
        <f t="shared" si="0"/>
        <v/>
      </c>
      <c r="C7" s="7" t="str">
        <f t="shared" si="1"/>
        <v/>
      </c>
      <c r="D7" s="7" t="str">
        <f t="shared" si="2"/>
        <v/>
      </c>
      <c r="E7" s="7" t="str">
        <f t="shared" si="9"/>
        <v/>
      </c>
      <c r="F7" s="7" t="str">
        <f t="shared" si="4"/>
        <v/>
      </c>
      <c r="G7" s="7" t="str">
        <f t="shared" si="5"/>
        <v/>
      </c>
      <c r="H7" s="7" t="str">
        <f t="shared" si="6"/>
        <v/>
      </c>
      <c r="I7" s="7" t="str">
        <f t="shared" si="7"/>
        <v/>
      </c>
      <c r="J7" s="7" t="str">
        <f t="shared" si="8"/>
        <v/>
      </c>
    </row>
    <row r="8" spans="1:10">
      <c r="B8" s="7" t="str">
        <f t="shared" si="0"/>
        <v/>
      </c>
      <c r="C8" s="7" t="str">
        <f t="shared" si="1"/>
        <v/>
      </c>
      <c r="D8" s="7" t="str">
        <f t="shared" si="2"/>
        <v/>
      </c>
      <c r="E8" s="7" t="str">
        <f t="shared" si="9"/>
        <v/>
      </c>
      <c r="F8" s="7" t="str">
        <f t="shared" si="4"/>
        <v/>
      </c>
      <c r="G8" s="7" t="str">
        <f t="shared" si="5"/>
        <v/>
      </c>
      <c r="H8" s="7" t="str">
        <f t="shared" si="6"/>
        <v/>
      </c>
      <c r="I8" s="7" t="str">
        <f t="shared" si="7"/>
        <v/>
      </c>
      <c r="J8" s="7" t="str">
        <f t="shared" si="8"/>
        <v/>
      </c>
    </row>
    <row r="9" spans="1:10">
      <c r="B9" s="7" t="str">
        <f t="shared" si="0"/>
        <v/>
      </c>
      <c r="C9" s="7" t="str">
        <f t="shared" si="1"/>
        <v/>
      </c>
      <c r="D9" s="7" t="str">
        <f t="shared" si="2"/>
        <v/>
      </c>
      <c r="E9" s="7" t="str">
        <f t="shared" si="9"/>
        <v/>
      </c>
      <c r="F9" s="7" t="str">
        <f t="shared" si="4"/>
        <v/>
      </c>
      <c r="G9" s="7" t="str">
        <f t="shared" si="5"/>
        <v/>
      </c>
      <c r="H9" s="7" t="str">
        <f t="shared" si="6"/>
        <v/>
      </c>
      <c r="I9" s="7" t="str">
        <f t="shared" si="7"/>
        <v/>
      </c>
      <c r="J9" s="7" t="str">
        <f t="shared" si="8"/>
        <v/>
      </c>
    </row>
    <row r="10" spans="1:10">
      <c r="B10" s="7" t="str">
        <f t="shared" si="0"/>
        <v/>
      </c>
      <c r="C10" s="7" t="str">
        <f t="shared" si="1"/>
        <v/>
      </c>
      <c r="D10" s="7" t="str">
        <f t="shared" si="2"/>
        <v/>
      </c>
      <c r="E10" s="7" t="str">
        <f t="shared" si="9"/>
        <v/>
      </c>
      <c r="F10" s="7" t="str">
        <f t="shared" si="4"/>
        <v/>
      </c>
      <c r="G10" s="7" t="str">
        <f t="shared" si="5"/>
        <v/>
      </c>
      <c r="H10" s="7" t="str">
        <f t="shared" si="6"/>
        <v/>
      </c>
      <c r="I10" s="7" t="str">
        <f t="shared" si="7"/>
        <v/>
      </c>
      <c r="J10" s="7" t="str">
        <f t="shared" si="8"/>
        <v/>
      </c>
    </row>
    <row r="11" spans="1:10">
      <c r="B11" s="7" t="str">
        <f t="shared" si="0"/>
        <v/>
      </c>
      <c r="C11" s="7" t="str">
        <f t="shared" si="1"/>
        <v/>
      </c>
      <c r="D11" s="7" t="str">
        <f t="shared" si="2"/>
        <v/>
      </c>
      <c r="E11" s="7" t="str">
        <f t="shared" si="9"/>
        <v/>
      </c>
      <c r="F11" s="7" t="str">
        <f t="shared" si="4"/>
        <v/>
      </c>
      <c r="G11" s="7" t="str">
        <f t="shared" si="5"/>
        <v/>
      </c>
      <c r="H11" s="7" t="str">
        <f t="shared" si="6"/>
        <v/>
      </c>
      <c r="I11" s="7" t="str">
        <f t="shared" si="7"/>
        <v/>
      </c>
      <c r="J11" s="7" t="str">
        <f t="shared" si="8"/>
        <v/>
      </c>
    </row>
    <row r="12" spans="1:10">
      <c r="B12" s="7" t="str">
        <f t="shared" si="0"/>
        <v/>
      </c>
      <c r="C12" s="7" t="str">
        <f t="shared" si="1"/>
        <v/>
      </c>
      <c r="D12" s="7" t="str">
        <f t="shared" si="2"/>
        <v/>
      </c>
      <c r="E12" s="7" t="str">
        <f t="shared" si="9"/>
        <v/>
      </c>
      <c r="F12" s="7" t="str">
        <f t="shared" si="4"/>
        <v/>
      </c>
      <c r="G12" s="7" t="str">
        <f t="shared" si="5"/>
        <v/>
      </c>
      <c r="H12" s="7" t="str">
        <f t="shared" si="6"/>
        <v/>
      </c>
      <c r="I12" s="7" t="str">
        <f t="shared" si="7"/>
        <v/>
      </c>
      <c r="J12" s="7" t="str">
        <f t="shared" si="8"/>
        <v/>
      </c>
    </row>
    <row r="13" spans="1:10">
      <c r="B13" s="7" t="str">
        <f t="shared" si="0"/>
        <v/>
      </c>
      <c r="C13" s="7" t="str">
        <f t="shared" si="1"/>
        <v/>
      </c>
      <c r="D13" s="7" t="str">
        <f t="shared" si="2"/>
        <v/>
      </c>
      <c r="E13" s="7" t="str">
        <f t="shared" si="9"/>
        <v/>
      </c>
      <c r="F13" s="7" t="str">
        <f t="shared" si="4"/>
        <v/>
      </c>
      <c r="G13" s="7" t="str">
        <f t="shared" si="5"/>
        <v/>
      </c>
      <c r="H13" s="7" t="str">
        <f t="shared" si="6"/>
        <v/>
      </c>
      <c r="I13" s="7" t="str">
        <f t="shared" si="7"/>
        <v/>
      </c>
      <c r="J13" s="7" t="str">
        <f t="shared" si="8"/>
        <v/>
      </c>
    </row>
    <row r="14" spans="1:10">
      <c r="B14" s="7" t="str">
        <f t="shared" si="0"/>
        <v/>
      </c>
      <c r="C14" s="7" t="str">
        <f t="shared" si="1"/>
        <v/>
      </c>
      <c r="D14" s="7" t="str">
        <f t="shared" si="2"/>
        <v/>
      </c>
      <c r="E14" s="7" t="str">
        <f t="shared" si="9"/>
        <v/>
      </c>
      <c r="F14" s="7" t="str">
        <f t="shared" si="4"/>
        <v/>
      </c>
      <c r="G14" s="7" t="str">
        <f t="shared" si="5"/>
        <v/>
      </c>
      <c r="H14" s="7" t="str">
        <f t="shared" si="6"/>
        <v/>
      </c>
      <c r="I14" s="7" t="str">
        <f t="shared" si="7"/>
        <v/>
      </c>
      <c r="J14" s="7" t="str">
        <f t="shared" si="8"/>
        <v/>
      </c>
    </row>
  </sheetData>
  <dataValidations count="1">
    <dataValidation type="list" allowBlank="1" showInputMessage="1" showErrorMessage="1" sqref="A2:A500" xr:uid="{00000000-0002-0000-0100-000000000000}">
      <formula1>PRODUCTO</formula1>
    </dataValidation>
  </dataValidations>
  <pageMargins left="0.75" right="0.75" top="1" bottom="1" header="0.5" footer="0.5"/>
  <pageSetup paperSize="5" orientation="portrait" horizontalDpi="4294967292" verticalDpi="4294967292"/>
  <ignoredErrors>
    <ignoredError sqref="B3" emptyCellReference="1"/>
  </ignoredErrors>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19"/>
  <sheetViews>
    <sheetView workbookViewId="0">
      <selection activeCell="C14" sqref="C14"/>
    </sheetView>
  </sheetViews>
  <sheetFormatPr baseColWidth="10" defaultRowHeight="15.75"/>
  <cols>
    <col min="1" max="1" width="19" customWidth="1"/>
  </cols>
  <sheetData>
    <row r="1" spans="1:4">
      <c r="A1" s="4" t="s">
        <v>0</v>
      </c>
      <c r="D1" s="4" t="s">
        <v>273</v>
      </c>
    </row>
    <row r="2" spans="1:4">
      <c r="A2" t="s">
        <v>3</v>
      </c>
      <c r="D2" t="s">
        <v>276</v>
      </c>
    </row>
    <row r="3" spans="1:4">
      <c r="A3" t="s">
        <v>4</v>
      </c>
      <c r="D3" t="s">
        <v>277</v>
      </c>
    </row>
    <row r="4" spans="1:4">
      <c r="A4" t="s">
        <v>5</v>
      </c>
      <c r="D4" t="s">
        <v>274</v>
      </c>
    </row>
    <row r="5" spans="1:4">
      <c r="A5" t="s">
        <v>6</v>
      </c>
      <c r="D5" t="s">
        <v>275</v>
      </c>
    </row>
    <row r="6" spans="1:4">
      <c r="A6" t="s">
        <v>7</v>
      </c>
    </row>
    <row r="7" spans="1:4">
      <c r="A7" t="s">
        <v>8</v>
      </c>
    </row>
    <row r="8" spans="1:4">
      <c r="A8" t="s">
        <v>9</v>
      </c>
    </row>
    <row r="9" spans="1:4">
      <c r="A9" t="s">
        <v>10</v>
      </c>
    </row>
    <row r="10" spans="1:4">
      <c r="A10" t="s">
        <v>11</v>
      </c>
    </row>
    <row r="11" spans="1:4">
      <c r="A11" t="s">
        <v>12</v>
      </c>
    </row>
    <row r="12" spans="1:4">
      <c r="A12" t="s">
        <v>13</v>
      </c>
    </row>
    <row r="13" spans="1:4">
      <c r="A13" t="s">
        <v>14</v>
      </c>
    </row>
    <row r="14" spans="1:4">
      <c r="A14" t="s">
        <v>15</v>
      </c>
    </row>
    <row r="15" spans="1:4">
      <c r="A15" t="s">
        <v>16</v>
      </c>
    </row>
    <row r="16" spans="1:4">
      <c r="A16" t="s">
        <v>17</v>
      </c>
    </row>
    <row r="17" spans="1:1">
      <c r="A17" t="s">
        <v>18</v>
      </c>
    </row>
    <row r="18" spans="1:1">
      <c r="A18" t="s">
        <v>19</v>
      </c>
    </row>
    <row r="19" spans="1:1">
      <c r="A19" t="s">
        <v>20</v>
      </c>
    </row>
  </sheetData>
  <hyperlinks>
    <hyperlink ref="A19" r:id="rId1" xr:uid="{00000000-0004-0000-0200-000000000000}"/>
    <hyperlink ref="A18" r:id="rId2" xr:uid="{00000000-0004-0000-0200-000001000000}"/>
    <hyperlink ref="A17" r:id="rId3" xr:uid="{00000000-0004-0000-0200-000002000000}"/>
    <hyperlink ref="A16" r:id="rId4" xr:uid="{00000000-0004-0000-0200-000003000000}"/>
    <hyperlink ref="A15" r:id="rId5" xr:uid="{00000000-0004-0000-0200-000004000000}"/>
    <hyperlink ref="A14" r:id="rId6" xr:uid="{00000000-0004-0000-0200-000005000000}"/>
    <hyperlink ref="A13" r:id="rId7" xr:uid="{00000000-0004-0000-0200-000006000000}"/>
    <hyperlink ref="A12" r:id="rId8" xr:uid="{00000000-0004-0000-0200-000007000000}"/>
    <hyperlink ref="A11" r:id="rId9" xr:uid="{00000000-0004-0000-0200-000008000000}"/>
    <hyperlink ref="A10" r:id="rId10" xr:uid="{00000000-0004-0000-0200-000009000000}"/>
    <hyperlink ref="A9" r:id="rId11" xr:uid="{00000000-0004-0000-0200-00000A000000}"/>
    <hyperlink ref="A8" r:id="rId12" xr:uid="{00000000-0004-0000-0200-00000B000000}"/>
    <hyperlink ref="A7" r:id="rId13" xr:uid="{00000000-0004-0000-0200-00000C000000}"/>
    <hyperlink ref="A6" r:id="rId14" xr:uid="{00000000-0004-0000-0200-00000D000000}"/>
    <hyperlink ref="A5" r:id="rId15" xr:uid="{00000000-0004-0000-0200-00000E000000}"/>
    <hyperlink ref="A4" r:id="rId16" xr:uid="{00000000-0004-0000-0200-00000F000000}"/>
    <hyperlink ref="A3" r:id="rId17" xr:uid="{00000000-0004-0000-0200-000010000000}"/>
    <hyperlink ref="A2" r:id="rId18" xr:uid="{00000000-0004-0000-0200-000011000000}"/>
  </hyperlinks>
  <pageMargins left="0.75" right="0.75" top="1" bottom="1" header="0.5" footer="0.5"/>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73"/>
  <sheetViews>
    <sheetView workbookViewId="0">
      <selection activeCell="C14" sqref="C14"/>
    </sheetView>
  </sheetViews>
  <sheetFormatPr baseColWidth="10" defaultColWidth="10.875" defaultRowHeight="15"/>
  <cols>
    <col min="1" max="1" width="59.875" style="3" customWidth="1"/>
    <col min="2" max="2" width="51.125" style="3" customWidth="1"/>
    <col min="3" max="3" width="16.125" style="3" customWidth="1"/>
    <col min="4" max="16384" width="10.875" style="3"/>
  </cols>
  <sheetData>
    <row r="1" spans="1:3" s="2" customFormat="1" ht="15" customHeight="1">
      <c r="A1" s="1" t="s">
        <v>272</v>
      </c>
      <c r="B1" s="1" t="s">
        <v>234</v>
      </c>
      <c r="C1" s="1" t="s">
        <v>1</v>
      </c>
    </row>
    <row r="2" spans="1:3" ht="15.75">
      <c r="A2" t="s">
        <v>61</v>
      </c>
      <c r="B2" t="s">
        <v>97</v>
      </c>
      <c r="C2" t="s">
        <v>98</v>
      </c>
    </row>
    <row r="3" spans="1:3" ht="15.75">
      <c r="A3" t="s">
        <v>24</v>
      </c>
      <c r="B3" t="s">
        <v>99</v>
      </c>
      <c r="C3" t="s">
        <v>92</v>
      </c>
    </row>
    <row r="4" spans="1:3" ht="15.75">
      <c r="A4" t="s">
        <v>28</v>
      </c>
      <c r="B4" t="s">
        <v>100</v>
      </c>
      <c r="C4" t="s">
        <v>93</v>
      </c>
    </row>
    <row r="5" spans="1:3" ht="15.75">
      <c r="A5" t="s">
        <v>51</v>
      </c>
      <c r="B5" t="s">
        <v>101</v>
      </c>
      <c r="C5" t="s">
        <v>94</v>
      </c>
    </row>
    <row r="6" spans="1:3" ht="15.75">
      <c r="A6" t="s">
        <v>38</v>
      </c>
      <c r="B6" t="s">
        <v>95</v>
      </c>
      <c r="C6" t="s">
        <v>96</v>
      </c>
    </row>
    <row r="7" spans="1:3" ht="15.75">
      <c r="A7" t="s">
        <v>54</v>
      </c>
      <c r="B7" t="s">
        <v>102</v>
      </c>
      <c r="C7" t="s">
        <v>103</v>
      </c>
    </row>
    <row r="8" spans="1:3" ht="15.75">
      <c r="A8" t="s">
        <v>29</v>
      </c>
      <c r="B8" t="s">
        <v>104</v>
      </c>
      <c r="C8" t="s">
        <v>105</v>
      </c>
    </row>
    <row r="9" spans="1:3" ht="15.75">
      <c r="A9" t="s">
        <v>36</v>
      </c>
      <c r="B9" t="s">
        <v>108</v>
      </c>
      <c r="C9" t="s">
        <v>109</v>
      </c>
    </row>
    <row r="10" spans="1:3" ht="15.75">
      <c r="A10" t="s">
        <v>64</v>
      </c>
      <c r="B10" t="s">
        <v>112</v>
      </c>
      <c r="C10" t="s">
        <v>113</v>
      </c>
    </row>
    <row r="11" spans="1:3" ht="15.75">
      <c r="A11" t="s">
        <v>72</v>
      </c>
      <c r="B11" t="s">
        <v>110</v>
      </c>
      <c r="C11" t="s">
        <v>111</v>
      </c>
    </row>
    <row r="12" spans="1:3" ht="15.75">
      <c r="A12" t="s">
        <v>43</v>
      </c>
      <c r="B12" t="s">
        <v>114</v>
      </c>
      <c r="C12" t="s">
        <v>115</v>
      </c>
    </row>
    <row r="13" spans="1:3" ht="15.75">
      <c r="A13" t="s">
        <v>53</v>
      </c>
      <c r="B13" t="s">
        <v>116</v>
      </c>
      <c r="C13" t="s">
        <v>117</v>
      </c>
    </row>
    <row r="14" spans="1:3" ht="15.75">
      <c r="A14" t="s">
        <v>70</v>
      </c>
      <c r="B14" t="s">
        <v>118</v>
      </c>
      <c r="C14" t="s">
        <v>119</v>
      </c>
    </row>
    <row r="15" spans="1:3" ht="15.75">
      <c r="A15" t="s">
        <v>56</v>
      </c>
      <c r="B15" t="s">
        <v>120</v>
      </c>
      <c r="C15" t="s">
        <v>121</v>
      </c>
    </row>
    <row r="16" spans="1:3" ht="15.75">
      <c r="A16" t="s">
        <v>65</v>
      </c>
      <c r="B16" t="s">
        <v>122</v>
      </c>
      <c r="C16" t="s">
        <v>123</v>
      </c>
    </row>
    <row r="17" spans="1:3" ht="15.75">
      <c r="A17" t="s">
        <v>31</v>
      </c>
      <c r="B17" t="s">
        <v>124</v>
      </c>
      <c r="C17" t="s">
        <v>125</v>
      </c>
    </row>
    <row r="18" spans="1:3" ht="15.75">
      <c r="A18" t="s">
        <v>26</v>
      </c>
      <c r="B18" t="s">
        <v>128</v>
      </c>
      <c r="C18" t="s">
        <v>129</v>
      </c>
    </row>
    <row r="19" spans="1:3" ht="15.75">
      <c r="A19" t="s">
        <v>71</v>
      </c>
      <c r="B19" t="s">
        <v>130</v>
      </c>
      <c r="C19" t="s">
        <v>131</v>
      </c>
    </row>
    <row r="20" spans="1:3" ht="15.75">
      <c r="A20" t="s">
        <v>68</v>
      </c>
      <c r="B20" t="s">
        <v>126</v>
      </c>
      <c r="C20" t="s">
        <v>127</v>
      </c>
    </row>
    <row r="21" spans="1:3" ht="15.75">
      <c r="A21" t="s">
        <v>83</v>
      </c>
      <c r="B21" t="s">
        <v>132</v>
      </c>
      <c r="C21" t="s">
        <v>133</v>
      </c>
    </row>
    <row r="22" spans="1:3" ht="15.75">
      <c r="A22" t="s">
        <v>73</v>
      </c>
      <c r="B22" t="s">
        <v>134</v>
      </c>
      <c r="C22" t="s">
        <v>135</v>
      </c>
    </row>
    <row r="23" spans="1:3" ht="15.75">
      <c r="A23" t="s">
        <v>86</v>
      </c>
      <c r="B23" t="s">
        <v>136</v>
      </c>
      <c r="C23" t="s">
        <v>137</v>
      </c>
    </row>
    <row r="24" spans="1:3" ht="15.75">
      <c r="A24" t="s">
        <v>34</v>
      </c>
      <c r="B24" t="s">
        <v>138</v>
      </c>
      <c r="C24" t="s">
        <v>139</v>
      </c>
    </row>
    <row r="25" spans="1:3" ht="15.75">
      <c r="A25" t="s">
        <v>32</v>
      </c>
      <c r="B25" t="s">
        <v>140</v>
      </c>
      <c r="C25" t="s">
        <v>141</v>
      </c>
    </row>
    <row r="26" spans="1:3" ht="15.75">
      <c r="A26" t="s">
        <v>57</v>
      </c>
      <c r="B26" t="s">
        <v>142</v>
      </c>
      <c r="C26" t="s">
        <v>143</v>
      </c>
    </row>
    <row r="27" spans="1:3" ht="15.75">
      <c r="A27" t="s">
        <v>75</v>
      </c>
      <c r="B27" t="s">
        <v>144</v>
      </c>
      <c r="C27" t="s">
        <v>145</v>
      </c>
    </row>
    <row r="28" spans="1:3" ht="15.75">
      <c r="A28" t="s">
        <v>80</v>
      </c>
      <c r="B28" t="s">
        <v>146</v>
      </c>
      <c r="C28" t="s">
        <v>147</v>
      </c>
    </row>
    <row r="29" spans="1:3" ht="15.75">
      <c r="A29" t="s">
        <v>59</v>
      </c>
      <c r="B29" t="s">
        <v>148</v>
      </c>
      <c r="C29" t="s">
        <v>149</v>
      </c>
    </row>
    <row r="30" spans="1:3" ht="15.75">
      <c r="A30" t="s">
        <v>42</v>
      </c>
      <c r="B30" t="s">
        <v>150</v>
      </c>
      <c r="C30" t="s">
        <v>151</v>
      </c>
    </row>
    <row r="31" spans="1:3" ht="15.75">
      <c r="A31" t="s">
        <v>78</v>
      </c>
      <c r="B31" t="s">
        <v>152</v>
      </c>
      <c r="C31" t="s">
        <v>153</v>
      </c>
    </row>
    <row r="32" spans="1:3" ht="15.75">
      <c r="A32" t="s">
        <v>23</v>
      </c>
      <c r="B32" t="s">
        <v>156</v>
      </c>
      <c r="C32" t="s">
        <v>157</v>
      </c>
    </row>
    <row r="33" spans="1:3" ht="15.75">
      <c r="A33" t="s">
        <v>91</v>
      </c>
      <c r="B33" t="s">
        <v>162</v>
      </c>
      <c r="C33" t="s">
        <v>163</v>
      </c>
    </row>
    <row r="34" spans="1:3" ht="15.75">
      <c r="A34" t="s">
        <v>22</v>
      </c>
      <c r="B34" t="s">
        <v>164</v>
      </c>
      <c r="C34" t="s">
        <v>165</v>
      </c>
    </row>
    <row r="35" spans="1:3" ht="15.75">
      <c r="A35" t="s">
        <v>67</v>
      </c>
      <c r="B35" t="s">
        <v>174</v>
      </c>
      <c r="C35" t="s">
        <v>175</v>
      </c>
    </row>
    <row r="36" spans="1:3" ht="15.75">
      <c r="A36" t="s">
        <v>79</v>
      </c>
      <c r="B36" t="s">
        <v>166</v>
      </c>
      <c r="C36" t="s">
        <v>167</v>
      </c>
    </row>
    <row r="37" spans="1:3" ht="15.75">
      <c r="A37" t="s">
        <v>88</v>
      </c>
      <c r="B37" t="s">
        <v>168</v>
      </c>
      <c r="C37" t="s">
        <v>169</v>
      </c>
    </row>
    <row r="38" spans="1:3" ht="15.75">
      <c r="A38" t="s">
        <v>76</v>
      </c>
      <c r="B38" t="s">
        <v>170</v>
      </c>
      <c r="C38" t="s">
        <v>171</v>
      </c>
    </row>
    <row r="39" spans="1:3" ht="15.75">
      <c r="A39" t="s">
        <v>62</v>
      </c>
      <c r="B39" t="s">
        <v>172</v>
      </c>
      <c r="C39" t="s">
        <v>173</v>
      </c>
    </row>
    <row r="40" spans="1:3" ht="15.75">
      <c r="A40" t="s">
        <v>47</v>
      </c>
      <c r="B40" t="s">
        <v>154</v>
      </c>
      <c r="C40" t="s">
        <v>155</v>
      </c>
    </row>
    <row r="41" spans="1:3" ht="15.75">
      <c r="A41" t="s">
        <v>30</v>
      </c>
      <c r="B41" t="s">
        <v>158</v>
      </c>
      <c r="C41" t="s">
        <v>159</v>
      </c>
    </row>
    <row r="42" spans="1:3" ht="15.75">
      <c r="A42" t="s">
        <v>85</v>
      </c>
      <c r="B42" t="s">
        <v>160</v>
      </c>
      <c r="C42" t="s">
        <v>161</v>
      </c>
    </row>
    <row r="43" spans="1:3" ht="15.75">
      <c r="A43" t="s">
        <v>90</v>
      </c>
      <c r="B43" t="s">
        <v>176</v>
      </c>
      <c r="C43" t="s">
        <v>177</v>
      </c>
    </row>
    <row r="44" spans="1:3" ht="15.75">
      <c r="A44" t="s">
        <v>82</v>
      </c>
      <c r="B44" t="s">
        <v>180</v>
      </c>
      <c r="C44" t="s">
        <v>181</v>
      </c>
    </row>
    <row r="45" spans="1:3" ht="15.75">
      <c r="A45" t="s">
        <v>33</v>
      </c>
      <c r="B45" t="s">
        <v>178</v>
      </c>
      <c r="C45" t="s">
        <v>179</v>
      </c>
    </row>
    <row r="46" spans="1:3" ht="15.75">
      <c r="A46" t="s">
        <v>37</v>
      </c>
      <c r="B46" t="s">
        <v>106</v>
      </c>
      <c r="C46" t="s">
        <v>107</v>
      </c>
    </row>
    <row r="47" spans="1:3" ht="15.75">
      <c r="A47" t="s">
        <v>35</v>
      </c>
      <c r="B47" t="s">
        <v>182</v>
      </c>
      <c r="C47" t="s">
        <v>183</v>
      </c>
    </row>
    <row r="48" spans="1:3" ht="15.75">
      <c r="A48" t="s">
        <v>74</v>
      </c>
      <c r="B48" t="s">
        <v>186</v>
      </c>
      <c r="C48" t="s">
        <v>187</v>
      </c>
    </row>
    <row r="49" spans="1:3" ht="15.75">
      <c r="A49" t="s">
        <v>41</v>
      </c>
      <c r="B49" t="s">
        <v>184</v>
      </c>
      <c r="C49" t="s">
        <v>185</v>
      </c>
    </row>
    <row r="50" spans="1:3" ht="15.75">
      <c r="A50" t="s">
        <v>55</v>
      </c>
      <c r="B50" t="s">
        <v>188</v>
      </c>
      <c r="C50" t="s">
        <v>189</v>
      </c>
    </row>
    <row r="51" spans="1:3" ht="15.75">
      <c r="A51" t="s">
        <v>21</v>
      </c>
      <c r="B51" t="s">
        <v>190</v>
      </c>
      <c r="C51" t="s">
        <v>191</v>
      </c>
    </row>
    <row r="52" spans="1:3" ht="15.75">
      <c r="A52" t="s">
        <v>45</v>
      </c>
      <c r="B52" t="s">
        <v>194</v>
      </c>
      <c r="C52" t="s">
        <v>195</v>
      </c>
    </row>
    <row r="53" spans="1:3" ht="15.75">
      <c r="A53" t="s">
        <v>58</v>
      </c>
      <c r="B53" t="s">
        <v>196</v>
      </c>
      <c r="C53" t="s">
        <v>197</v>
      </c>
    </row>
    <row r="54" spans="1:3" ht="15.75">
      <c r="A54" t="s">
        <v>81</v>
      </c>
      <c r="B54" t="s">
        <v>198</v>
      </c>
      <c r="C54" t="s">
        <v>199</v>
      </c>
    </row>
    <row r="55" spans="1:3" ht="15.75">
      <c r="A55" t="s">
        <v>44</v>
      </c>
      <c r="B55" t="s">
        <v>192</v>
      </c>
      <c r="C55" t="s">
        <v>193</v>
      </c>
    </row>
    <row r="56" spans="1:3" ht="15.75">
      <c r="A56" t="s">
        <v>89</v>
      </c>
      <c r="B56" t="s">
        <v>200</v>
      </c>
      <c r="C56" t="s">
        <v>201</v>
      </c>
    </row>
    <row r="57" spans="1:3" ht="15.75">
      <c r="A57" t="s">
        <v>52</v>
      </c>
      <c r="B57" t="s">
        <v>202</v>
      </c>
      <c r="C57" t="s">
        <v>203</v>
      </c>
    </row>
    <row r="58" spans="1:3" ht="15.75">
      <c r="A58" t="s">
        <v>84</v>
      </c>
      <c r="B58" t="s">
        <v>204</v>
      </c>
      <c r="C58" t="s">
        <v>205</v>
      </c>
    </row>
    <row r="59" spans="1:3" ht="15.75">
      <c r="A59" t="s">
        <v>40</v>
      </c>
      <c r="B59" t="s">
        <v>206</v>
      </c>
      <c r="C59" t="s">
        <v>207</v>
      </c>
    </row>
    <row r="60" spans="1:3" ht="15.75">
      <c r="A60" t="s">
        <v>66</v>
      </c>
      <c r="B60" t="s">
        <v>208</v>
      </c>
      <c r="C60" t="s">
        <v>209</v>
      </c>
    </row>
    <row r="61" spans="1:3" ht="15.75">
      <c r="A61" t="s">
        <v>46</v>
      </c>
      <c r="B61" t="s">
        <v>210</v>
      </c>
      <c r="C61" t="s">
        <v>211</v>
      </c>
    </row>
    <row r="62" spans="1:3" ht="15.75">
      <c r="A62" t="s">
        <v>27</v>
      </c>
      <c r="B62" t="s">
        <v>212</v>
      </c>
      <c r="C62" t="s">
        <v>213</v>
      </c>
    </row>
    <row r="63" spans="1:3" ht="15.75">
      <c r="A63" t="s">
        <v>87</v>
      </c>
      <c r="B63" t="s">
        <v>220</v>
      </c>
      <c r="C63" t="s">
        <v>221</v>
      </c>
    </row>
    <row r="64" spans="1:3" ht="15.75">
      <c r="A64" t="s">
        <v>39</v>
      </c>
      <c r="B64" t="s">
        <v>214</v>
      </c>
      <c r="C64" t="s">
        <v>215</v>
      </c>
    </row>
    <row r="65" spans="1:3" ht="15.75">
      <c r="A65" t="s">
        <v>50</v>
      </c>
      <c r="B65" t="s">
        <v>216</v>
      </c>
      <c r="C65" t="s">
        <v>217</v>
      </c>
    </row>
    <row r="66" spans="1:3" ht="15.75">
      <c r="A66" t="s">
        <v>69</v>
      </c>
      <c r="B66" t="s">
        <v>218</v>
      </c>
      <c r="C66" t="s">
        <v>219</v>
      </c>
    </row>
    <row r="67" spans="1:3" ht="15.75">
      <c r="A67" t="s">
        <v>60</v>
      </c>
      <c r="B67" t="s">
        <v>232</v>
      </c>
      <c r="C67" t="s">
        <v>233</v>
      </c>
    </row>
    <row r="68" spans="1:3" ht="15.75">
      <c r="A68" t="s">
        <v>49</v>
      </c>
      <c r="B68" t="s">
        <v>222</v>
      </c>
      <c r="C68" t="s">
        <v>223</v>
      </c>
    </row>
    <row r="69" spans="1:3" ht="15.75">
      <c r="A69" t="s">
        <v>77</v>
      </c>
      <c r="B69" t="s">
        <v>224</v>
      </c>
      <c r="C69" t="s">
        <v>225</v>
      </c>
    </row>
    <row r="70" spans="1:3" ht="15.75">
      <c r="A70" t="s">
        <v>63</v>
      </c>
      <c r="B70" t="s">
        <v>226</v>
      </c>
      <c r="C70" t="s">
        <v>227</v>
      </c>
    </row>
    <row r="71" spans="1:3" ht="15.75">
      <c r="A71" t="s">
        <v>48</v>
      </c>
      <c r="B71" t="s">
        <v>228</v>
      </c>
      <c r="C71" t="s">
        <v>229</v>
      </c>
    </row>
    <row r="72" spans="1:3" ht="15.75">
      <c r="A72" t="s">
        <v>25</v>
      </c>
      <c r="B72" t="s">
        <v>230</v>
      </c>
      <c r="C72" t="s">
        <v>231</v>
      </c>
    </row>
    <row r="73" spans="1:3" ht="15.75">
      <c r="A73"/>
    </row>
  </sheetData>
  <pageMargins left="0.75" right="0.75" top="1" bottom="1" header="0.5" footer="0.5"/>
  <pageSetup paperSize="5" orientation="portrait" horizontalDpi="4294967292" verticalDpi="4294967292"/>
  <drawing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28"/>
  <sheetViews>
    <sheetView tabSelected="1" topLeftCell="A16" workbookViewId="0">
      <selection activeCell="A18" sqref="A18"/>
    </sheetView>
  </sheetViews>
  <sheetFormatPr baseColWidth="10" defaultColWidth="10.875" defaultRowHeight="15.75"/>
  <cols>
    <col min="1" max="1" width="50" style="21" customWidth="1"/>
    <col min="2" max="2" width="38.125" style="21" customWidth="1"/>
    <col min="3" max="3" width="36.625" style="21" customWidth="1"/>
    <col min="4" max="4" width="42.875" style="21" customWidth="1"/>
    <col min="5" max="5" width="76.125" style="21" customWidth="1"/>
    <col min="6" max="6" width="15.875" style="21" customWidth="1"/>
    <col min="7" max="7" width="15.5" style="21" customWidth="1"/>
    <col min="8" max="8" width="12.375" style="21" customWidth="1"/>
    <col min="9" max="9" width="15.125" style="21" customWidth="1"/>
    <col min="10" max="10" width="14.125" style="21" customWidth="1"/>
    <col min="11" max="16384" width="10.875" style="21"/>
  </cols>
  <sheetData>
    <row r="1" spans="1:10" s="19" customFormat="1">
      <c r="B1" s="19" t="s">
        <v>235</v>
      </c>
      <c r="C1" s="19" t="s">
        <v>236</v>
      </c>
      <c r="D1" s="19" t="s">
        <v>237</v>
      </c>
      <c r="E1" s="19" t="s">
        <v>238</v>
      </c>
      <c r="F1" s="19" t="s">
        <v>239</v>
      </c>
      <c r="G1" s="19" t="s">
        <v>240</v>
      </c>
      <c r="H1" s="19" t="s">
        <v>251</v>
      </c>
      <c r="I1" s="19" t="s">
        <v>252</v>
      </c>
      <c r="J1" s="19" t="s">
        <v>253</v>
      </c>
    </row>
    <row r="2" spans="1:10" ht="31.5">
      <c r="A2" s="20" t="s">
        <v>448</v>
      </c>
      <c r="B2" s="21" t="s">
        <v>241</v>
      </c>
    </row>
    <row r="3" spans="1:10" ht="63">
      <c r="A3" s="20" t="s">
        <v>449</v>
      </c>
      <c r="B3" s="21" t="s">
        <v>241</v>
      </c>
    </row>
    <row r="4" spans="1:10" ht="63">
      <c r="A4" s="20" t="s">
        <v>453</v>
      </c>
      <c r="B4" s="21" t="s">
        <v>242</v>
      </c>
      <c r="C4" s="21" t="s">
        <v>446</v>
      </c>
      <c r="D4" s="21" t="s">
        <v>481</v>
      </c>
      <c r="E4" s="21" t="s">
        <v>480</v>
      </c>
    </row>
    <row r="5" spans="1:10" ht="63">
      <c r="A5" s="20" t="s">
        <v>454</v>
      </c>
      <c r="B5" s="21" t="s">
        <v>242</v>
      </c>
      <c r="C5" s="21" t="s">
        <v>446</v>
      </c>
      <c r="D5" s="21" t="s">
        <v>481</v>
      </c>
      <c r="E5" s="21" t="s">
        <v>480</v>
      </c>
    </row>
    <row r="6" spans="1:10" ht="63">
      <c r="A6" s="20" t="s">
        <v>455</v>
      </c>
      <c r="B6" s="21" t="s">
        <v>242</v>
      </c>
      <c r="C6" s="21" t="s">
        <v>446</v>
      </c>
      <c r="D6" s="21" t="s">
        <v>481</v>
      </c>
      <c r="E6" s="21" t="s">
        <v>480</v>
      </c>
    </row>
    <row r="7" spans="1:10" ht="63">
      <c r="A7" s="20" t="s">
        <v>456</v>
      </c>
      <c r="B7" s="21" t="s">
        <v>242</v>
      </c>
      <c r="C7" s="21" t="s">
        <v>446</v>
      </c>
      <c r="D7" s="21" t="s">
        <v>481</v>
      </c>
      <c r="E7" s="21" t="s">
        <v>480</v>
      </c>
    </row>
    <row r="8" spans="1:10" ht="63">
      <c r="A8" s="20" t="s">
        <v>457</v>
      </c>
      <c r="B8" s="21" t="s">
        <v>242</v>
      </c>
      <c r="C8" s="21" t="s">
        <v>446</v>
      </c>
      <c r="D8" s="21" t="s">
        <v>481</v>
      </c>
      <c r="E8" s="21" t="s">
        <v>480</v>
      </c>
    </row>
    <row r="9" spans="1:10" ht="63">
      <c r="A9" s="20" t="s">
        <v>458</v>
      </c>
      <c r="B9" s="21" t="s">
        <v>242</v>
      </c>
      <c r="C9" s="21" t="s">
        <v>446</v>
      </c>
      <c r="D9" s="21" t="s">
        <v>481</v>
      </c>
      <c r="E9" s="21" t="s">
        <v>480</v>
      </c>
    </row>
    <row r="10" spans="1:10" ht="47.25">
      <c r="A10" s="20" t="s">
        <v>482</v>
      </c>
      <c r="B10" s="21" t="s">
        <v>459</v>
      </c>
      <c r="C10" s="21" t="s">
        <v>460</v>
      </c>
      <c r="D10" s="21" t="s">
        <v>451</v>
      </c>
      <c r="E10" s="21" t="s">
        <v>452</v>
      </c>
    </row>
    <row r="11" spans="1:10" ht="31.5">
      <c r="A11" s="20" t="s">
        <v>283</v>
      </c>
      <c r="B11" s="20" t="s">
        <v>244</v>
      </c>
      <c r="C11" s="21" t="s">
        <v>245</v>
      </c>
      <c r="D11" s="21" t="s">
        <v>450</v>
      </c>
    </row>
    <row r="12" spans="1:10" ht="78.75">
      <c r="A12" s="20" t="s">
        <v>284</v>
      </c>
      <c r="B12" s="21" t="s">
        <v>246</v>
      </c>
      <c r="C12" s="21" t="s">
        <v>247</v>
      </c>
      <c r="D12" s="21" t="s">
        <v>461</v>
      </c>
      <c r="E12" s="21" t="s">
        <v>248</v>
      </c>
      <c r="F12" s="21" t="s">
        <v>249</v>
      </c>
      <c r="G12" s="21" t="s">
        <v>250</v>
      </c>
      <c r="H12" s="21" t="s">
        <v>450</v>
      </c>
    </row>
    <row r="13" spans="1:10" ht="47.25">
      <c r="A13" s="22" t="s">
        <v>285</v>
      </c>
      <c r="B13" s="21" t="s">
        <v>462</v>
      </c>
      <c r="C13" s="21" t="s">
        <v>255</v>
      </c>
      <c r="D13" s="21" t="s">
        <v>463</v>
      </c>
      <c r="E13" s="21" t="s">
        <v>464</v>
      </c>
      <c r="F13" s="21" t="s">
        <v>465</v>
      </c>
      <c r="G13" s="21" t="s">
        <v>466</v>
      </c>
    </row>
    <row r="14" spans="1:10" ht="31.5">
      <c r="A14" s="20" t="s">
        <v>286</v>
      </c>
      <c r="B14" s="21" t="s">
        <v>254</v>
      </c>
      <c r="C14" s="21" t="s">
        <v>243</v>
      </c>
      <c r="D14" s="21" t="s">
        <v>450</v>
      </c>
    </row>
    <row r="15" spans="1:10" ht="47.25">
      <c r="A15" s="20" t="s">
        <v>287</v>
      </c>
      <c r="B15" s="21" t="s">
        <v>256</v>
      </c>
      <c r="C15" s="23" t="s">
        <v>476</v>
      </c>
      <c r="D15" s="21" t="s">
        <v>279</v>
      </c>
    </row>
    <row r="16" spans="1:10" ht="31.5">
      <c r="A16" s="20" t="s">
        <v>288</v>
      </c>
      <c r="B16" s="21" t="s">
        <v>257</v>
      </c>
      <c r="C16" s="21" t="s">
        <v>258</v>
      </c>
    </row>
    <row r="17" spans="1:5" ht="47.25">
      <c r="A17" s="20" t="s">
        <v>289</v>
      </c>
      <c r="B17" s="21" t="s">
        <v>258</v>
      </c>
      <c r="C17" s="21" t="s">
        <v>477</v>
      </c>
    </row>
    <row r="18" spans="1:5" ht="47.25">
      <c r="A18" s="20" t="s">
        <v>290</v>
      </c>
      <c r="B18" s="21" t="s">
        <v>259</v>
      </c>
      <c r="C18" s="21" t="s">
        <v>260</v>
      </c>
    </row>
    <row r="19" spans="1:5" ht="78.75">
      <c r="A19" s="20" t="s">
        <v>291</v>
      </c>
      <c r="B19" s="21" t="s">
        <v>262</v>
      </c>
      <c r="C19" s="21" t="s">
        <v>263</v>
      </c>
    </row>
    <row r="20" spans="1:5" ht="31.5">
      <c r="A20" s="24" t="s">
        <v>292</v>
      </c>
      <c r="B20" s="21" t="s">
        <v>268</v>
      </c>
      <c r="C20" s="21" t="s">
        <v>269</v>
      </c>
      <c r="D20" s="21" t="s">
        <v>270</v>
      </c>
      <c r="E20" s="21" t="s">
        <v>450</v>
      </c>
    </row>
    <row r="21" spans="1:5" ht="47.25">
      <c r="A21" s="24" t="s">
        <v>293</v>
      </c>
      <c r="B21" s="21" t="s">
        <v>467</v>
      </c>
      <c r="C21" s="21" t="s">
        <v>468</v>
      </c>
      <c r="D21" s="21" t="s">
        <v>469</v>
      </c>
      <c r="E21" s="21" t="s">
        <v>270</v>
      </c>
    </row>
    <row r="22" spans="1:5" ht="47.25">
      <c r="A22" s="24" t="s">
        <v>294</v>
      </c>
      <c r="B22" s="21" t="s">
        <v>261</v>
      </c>
      <c r="C22" s="21" t="s">
        <v>270</v>
      </c>
    </row>
    <row r="23" spans="1:5" ht="63">
      <c r="A23" s="20" t="s">
        <v>295</v>
      </c>
      <c r="B23" s="21" t="s">
        <v>471</v>
      </c>
      <c r="C23" s="21" t="s">
        <v>470</v>
      </c>
    </row>
    <row r="24" spans="1:5" ht="31.5">
      <c r="A24" s="20" t="s">
        <v>296</v>
      </c>
      <c r="B24" s="21" t="s">
        <v>278</v>
      </c>
      <c r="C24" s="21" t="s">
        <v>264</v>
      </c>
      <c r="D24" s="21" t="s">
        <v>470</v>
      </c>
    </row>
    <row r="25" spans="1:5" ht="47.25">
      <c r="A25" s="24" t="s">
        <v>447</v>
      </c>
      <c r="B25" s="21" t="s">
        <v>266</v>
      </c>
      <c r="C25" s="21" t="s">
        <v>265</v>
      </c>
      <c r="D25" s="21" t="s">
        <v>472</v>
      </c>
      <c r="E25" s="21" t="s">
        <v>473</v>
      </c>
    </row>
    <row r="26" spans="1:5" ht="78.75">
      <c r="A26" s="24" t="s">
        <v>297</v>
      </c>
      <c r="B26" s="21" t="s">
        <v>267</v>
      </c>
      <c r="C26" s="21" t="s">
        <v>474</v>
      </c>
    </row>
    <row r="27" spans="1:5" ht="78.75">
      <c r="A27" s="25" t="s">
        <v>478</v>
      </c>
      <c r="B27" s="21" t="s">
        <v>479</v>
      </c>
      <c r="C27" s="21" t="s">
        <v>474</v>
      </c>
    </row>
    <row r="28" spans="1:5" ht="31.5">
      <c r="A28" s="24" t="s">
        <v>298</v>
      </c>
      <c r="B28" s="21" t="s">
        <v>271</v>
      </c>
      <c r="C28" s="21" t="s">
        <v>475</v>
      </c>
    </row>
  </sheetData>
  <phoneticPr fontId="8" type="noConversion"/>
  <pageMargins left="0.75" right="0.75" top="1" bottom="1" header="0.5" footer="0.5"/>
  <pageSetup paperSize="5" orientation="portrait" horizontalDpi="4294967292" verticalDpi="4294967292" r:id="rId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16"/>
  <sheetViews>
    <sheetView workbookViewId="0">
      <selection activeCell="C14" sqref="C14"/>
    </sheetView>
  </sheetViews>
  <sheetFormatPr baseColWidth="10" defaultRowHeight="15"/>
  <cols>
    <col min="1" max="1" width="140.5" style="10" customWidth="1"/>
    <col min="2" max="2" width="11" style="10"/>
    <col min="3" max="3" width="12.375" style="10" customWidth="1"/>
    <col min="4" max="5" width="15.875" style="10" customWidth="1"/>
    <col min="6" max="16384" width="11" style="10"/>
  </cols>
  <sheetData>
    <row r="1" spans="1:8" ht="75">
      <c r="A1" s="9" t="s">
        <v>305</v>
      </c>
      <c r="B1" s="10" t="s">
        <v>392</v>
      </c>
      <c r="C1" s="10" t="s">
        <v>393</v>
      </c>
      <c r="D1" s="10" t="s">
        <v>394</v>
      </c>
      <c r="E1" s="10" t="s">
        <v>369</v>
      </c>
      <c r="F1" s="8" t="s">
        <v>372</v>
      </c>
      <c r="G1" s="11" t="s">
        <v>300</v>
      </c>
      <c r="H1" s="10" t="s">
        <v>395</v>
      </c>
    </row>
    <row r="2" spans="1:8" ht="30">
      <c r="A2" s="13" t="s">
        <v>416</v>
      </c>
      <c r="B2" s="10" t="s">
        <v>396</v>
      </c>
      <c r="C2" s="10" t="s">
        <v>397</v>
      </c>
      <c r="D2" s="10" t="s">
        <v>398</v>
      </c>
      <c r="E2" s="10" t="s">
        <v>399</v>
      </c>
      <c r="F2" s="10" t="s">
        <v>400</v>
      </c>
      <c r="G2" s="11" t="s">
        <v>390</v>
      </c>
      <c r="H2" s="10" t="s">
        <v>391</v>
      </c>
    </row>
    <row r="3" spans="1:8" ht="45">
      <c r="A3" s="13" t="s">
        <v>417</v>
      </c>
      <c r="B3" s="10" t="s">
        <v>401</v>
      </c>
      <c r="C3" s="10" t="s">
        <v>402</v>
      </c>
      <c r="D3" s="10" t="s">
        <v>403</v>
      </c>
      <c r="E3" s="10" t="s">
        <v>404</v>
      </c>
      <c r="F3" s="10" t="s">
        <v>405</v>
      </c>
      <c r="G3" s="11" t="s">
        <v>406</v>
      </c>
      <c r="H3" s="10" t="s">
        <v>407</v>
      </c>
    </row>
    <row r="4" spans="1:8">
      <c r="A4" s="12" t="s">
        <v>280</v>
      </c>
      <c r="B4" s="10" t="s">
        <v>408</v>
      </c>
      <c r="G4" s="11" t="s">
        <v>409</v>
      </c>
      <c r="H4" s="10" t="s">
        <v>410</v>
      </c>
    </row>
    <row r="5" spans="1:8">
      <c r="A5" s="12" t="s">
        <v>281</v>
      </c>
      <c r="B5" s="10" t="s">
        <v>411</v>
      </c>
      <c r="G5" s="11" t="s">
        <v>412</v>
      </c>
    </row>
    <row r="6" spans="1:8">
      <c r="A6" s="12" t="s">
        <v>282</v>
      </c>
    </row>
    <row r="7" spans="1:8">
      <c r="A7" s="12" t="s">
        <v>413</v>
      </c>
    </row>
    <row r="8" spans="1:8">
      <c r="A8" s="12" t="s">
        <v>414</v>
      </c>
    </row>
    <row r="9" spans="1:8">
      <c r="A9" s="12" t="s">
        <v>311</v>
      </c>
    </row>
    <row r="10" spans="1:8">
      <c r="A10" s="12" t="s">
        <v>312</v>
      </c>
    </row>
    <row r="11" spans="1:8">
      <c r="A11" s="10" t="s">
        <v>415</v>
      </c>
    </row>
    <row r="12" spans="1:8" ht="15.75">
      <c r="A12" s="13" t="s">
        <v>314</v>
      </c>
    </row>
    <row r="13" spans="1:8" ht="15.75">
      <c r="A13" s="13" t="s">
        <v>315</v>
      </c>
    </row>
    <row r="14" spans="1:8">
      <c r="A14" s="10" t="s">
        <v>316</v>
      </c>
    </row>
    <row r="15" spans="1:8" ht="15.75">
      <c r="A15" s="14" t="s">
        <v>317</v>
      </c>
    </row>
    <row r="16" spans="1:8" ht="15.75">
      <c r="A16" s="14"/>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DE5D3AC74D9D7747B4C52555BC30A227" ma:contentTypeVersion="0" ma:contentTypeDescription="Crear nuevo documento." ma:contentTypeScope="" ma:versionID="061a45ede7cea29647baa6a058514f88">
  <xsd:schema xmlns:xsd="http://www.w3.org/2001/XMLSchema" xmlns:xs="http://www.w3.org/2001/XMLSchema" xmlns:p="http://schemas.microsoft.com/office/2006/metadata/properties" targetNamespace="http://schemas.microsoft.com/office/2006/metadata/properties" ma:root="true" ma:fieldsID="0528bbcba7b7317dfa319d789ef3152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61D49B5-FDBC-43D2-9D82-B86119E94596}"/>
</file>

<file path=customXml/itemProps2.xml><?xml version="1.0" encoding="utf-8"?>
<ds:datastoreItem xmlns:ds="http://schemas.openxmlformats.org/officeDocument/2006/customXml" ds:itemID="{72C7DACA-46D2-4FA7-8F5C-18C8839F8250}"/>
</file>

<file path=customXml/itemProps3.xml><?xml version="1.0" encoding="utf-8"?>
<ds:datastoreItem xmlns:ds="http://schemas.openxmlformats.org/officeDocument/2006/customXml" ds:itemID="{2B15A16C-870D-46AC-A372-4D2BDCE29F4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17</vt:i4>
      </vt:variant>
    </vt:vector>
  </HeadingPairs>
  <TitlesOfParts>
    <vt:vector size="23" baseType="lpstr">
      <vt:lpstr>VERSIÓN ACTUALIZADA 25092017</vt:lpstr>
      <vt:lpstr>SOPORTES</vt:lpstr>
      <vt:lpstr>SEDES</vt:lpstr>
      <vt:lpstr>GRUPOS</vt:lpstr>
      <vt:lpstr>PRODUCTOS</vt:lpstr>
      <vt:lpstr>LISTAS</vt:lpstr>
      <vt:lpstr>CCRG</vt:lpstr>
      <vt:lpstr>GRUPO</vt:lpstr>
      <vt:lpstr>GRUPOS</vt:lpstr>
      <vt:lpstr>LÍDER</vt:lpstr>
      <vt:lpstr>PRODUCTO</vt:lpstr>
      <vt:lpstr>PRODUCTOS</vt:lpstr>
      <vt:lpstr>SEDE</vt:lpstr>
      <vt:lpstr>SEDES</vt:lpstr>
      <vt:lpstr>SOPORTE_1</vt:lpstr>
      <vt:lpstr>SOPORTE_2</vt:lpstr>
      <vt:lpstr>SOPORTE_3</vt:lpstr>
      <vt:lpstr>SOPORTE_4</vt:lpstr>
      <vt:lpstr>SOPORTE_5</vt:lpstr>
      <vt:lpstr>SOPORTE_6</vt:lpstr>
      <vt:lpstr>SOPORTE_7</vt:lpstr>
      <vt:lpstr>SOPORTE_8</vt:lpstr>
      <vt:lpstr>SOPORTE_9</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Ana María Arango</dc:creator>
  <cp:lastModifiedBy>Liliana María Gómez Pinilla</cp:lastModifiedBy>
  <cp:lastPrinted>2017-01-13T19:04:03Z</cp:lastPrinted>
  <dcterms:created xsi:type="dcterms:W3CDTF">2017-01-13T04:10:03Z</dcterms:created>
  <dcterms:modified xsi:type="dcterms:W3CDTF">2022-08-26T13:24:20Z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0x010100DE5D3AC74D9D7747B4C52555BC30A227</vt:lpwstr>
  </property>
</Properties>
</file>