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ucceduco-my.sharepoint.com/personal/lilianam_gomez_ucc_edu_co/Documents/3  - Grupos Investigación/6- Solicitudes_Información/Convocatoria de estimulos de productividad UCC/2023/"/>
    </mc:Choice>
  </mc:AlternateContent>
  <xr:revisionPtr revIDLastSave="131" documentId="11_175438399108FC829CEB0D970DC9EF123657487A" xr6:coauthVersionLast="47" xr6:coauthVersionMax="47" xr10:uidLastSave="{339EB8CD-F103-4B98-8297-EFB46FEFA122}"/>
  <bookViews>
    <workbookView xWindow="-120" yWindow="-120" windowWidth="24240" windowHeight="13140" tabRatio="500" xr2:uid="{00000000-000D-0000-FFFF-FFFF00000000}"/>
  </bookViews>
  <sheets>
    <sheet name="Soportes" sheetId="1" r:id="rId1"/>
    <sheet name="SEDES" sheetId="2" state="hidden" r:id="rId2"/>
    <sheet name="PRODUCTOS" sheetId="4" state="hidden" r:id="rId3"/>
  </sheets>
  <definedNames>
    <definedName name="CCRG">#REF!</definedName>
    <definedName name="GRUPO">#REF!</definedName>
    <definedName name="GRUPOS">#REF!</definedName>
    <definedName name="LÍDER">#REF!</definedName>
    <definedName name="PRODUCTO">PRODUCTOS!$A:$A</definedName>
    <definedName name="PRODUCTOS">PRODUCTOS!$1:$1048576</definedName>
    <definedName name="SEDE">SEDES!$A:$A</definedName>
    <definedName name="SEDES">SEDES!$A:$A</definedName>
    <definedName name="SOPORTE_1">PRODUCTOS!$B:$B</definedName>
    <definedName name="SOPORTE_2">PRODUCTOS!$C:$C</definedName>
    <definedName name="SOPORTE_3">PRODUCTOS!$D:$D</definedName>
    <definedName name="SOPORTE_4">PRODUCTOS!$E:$E</definedName>
    <definedName name="SOPORTE_5">PRODUCTOS!$F:$F</definedName>
    <definedName name="SOPORTE_6">PRODUCTOS!$G:$G</definedName>
    <definedName name="SOPORTE_7">PRODUCTOS!$H:$H</definedName>
    <definedName name="SOPORTE_8">PRODUCTOS!$I:$I</definedName>
    <definedName name="SOPORTE_9">PRODUCTOS!$J:$J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E2" i="1"/>
  <c r="C2" i="1"/>
  <c r="D2" i="1"/>
  <c r="F2" i="1"/>
  <c r="G2" i="1"/>
  <c r="H2" i="1"/>
  <c r="I2" i="1"/>
  <c r="J2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I11" i="1"/>
  <c r="J11" i="1"/>
  <c r="B12" i="1"/>
  <c r="C12" i="1"/>
  <c r="D12" i="1"/>
  <c r="E12" i="1"/>
  <c r="F12" i="1"/>
  <c r="G12" i="1"/>
  <c r="H12" i="1"/>
  <c r="I12" i="1"/>
  <c r="J12" i="1"/>
  <c r="B13" i="1"/>
  <c r="C13" i="1"/>
  <c r="D13" i="1"/>
  <c r="E13" i="1"/>
  <c r="F13" i="1"/>
  <c r="G13" i="1"/>
  <c r="H13" i="1"/>
  <c r="I13" i="1"/>
  <c r="J13" i="1"/>
  <c r="B14" i="1"/>
  <c r="C14" i="1"/>
  <c r="D14" i="1"/>
  <c r="E14" i="1"/>
  <c r="F14" i="1"/>
  <c r="G14" i="1"/>
  <c r="H14" i="1"/>
  <c r="I14" i="1"/>
  <c r="J14" i="1"/>
  <c r="B3" i="1"/>
  <c r="C3" i="1"/>
  <c r="D3" i="1"/>
  <c r="E3" i="1"/>
  <c r="F3" i="1"/>
  <c r="G3" i="1"/>
  <c r="H3" i="1"/>
  <c r="I3" i="1"/>
  <c r="J3" i="1"/>
  <c r="B4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<sst xmlns="http://schemas.openxmlformats.org/spreadsheetml/2006/main" count="160" uniqueCount="120">
  <si>
    <t>SEDE</t>
  </si>
  <si>
    <t>PRODUCTO</t>
  </si>
  <si>
    <t>Apartadó</t>
  </si>
  <si>
    <t>Arauca</t>
  </si>
  <si>
    <t>Barrancabermeja</t>
  </si>
  <si>
    <t>Bogotá</t>
  </si>
  <si>
    <t>Bucaramanga</t>
  </si>
  <si>
    <t>Cali</t>
  </si>
  <si>
    <t>Cartago</t>
  </si>
  <si>
    <t>El Espinal</t>
  </si>
  <si>
    <t>Ibagué</t>
  </si>
  <si>
    <t>Medellín</t>
  </si>
  <si>
    <t>Montería</t>
  </si>
  <si>
    <t>Neiva</t>
  </si>
  <si>
    <t>Pasto</t>
  </si>
  <si>
    <t>Pereira</t>
  </si>
  <si>
    <t>Popayán</t>
  </si>
  <si>
    <t>Quibdó</t>
  </si>
  <si>
    <t>Santa Marta</t>
  </si>
  <si>
    <t>Villavicencio</t>
  </si>
  <si>
    <t>SOPORTE 1</t>
  </si>
  <si>
    <t>SOPORTE 2</t>
  </si>
  <si>
    <t>SOPORTE 3</t>
  </si>
  <si>
    <t>SOPORTE 4</t>
  </si>
  <si>
    <t>SOPORTE 5</t>
  </si>
  <si>
    <t>SOPORTE 6</t>
  </si>
  <si>
    <t>Libro PDF</t>
  </si>
  <si>
    <t>Gaceta industrial de publicación</t>
  </si>
  <si>
    <t>Registro</t>
  </si>
  <si>
    <t>Certificado en Calidad de Bioseguridad (CCB)</t>
  </si>
  <si>
    <t>Acto administrativo del ICA</t>
  </si>
  <si>
    <t>Gaceta del ICA</t>
  </si>
  <si>
    <t>Inscripción en el registro nacional de cultivadores</t>
  </si>
  <si>
    <t>Informe de ventas expedido por el ICA</t>
  </si>
  <si>
    <t>Certificado ICA que indique el proceso en que se encuentra la solicitud</t>
  </si>
  <si>
    <t>SOPORTE 7</t>
  </si>
  <si>
    <t>SOPORTE 8</t>
  </si>
  <si>
    <t>SOPORTE 9</t>
  </si>
  <si>
    <t>Registro del diseño industrial</t>
  </si>
  <si>
    <t>Certificación original expedida por la entidad convocante</t>
  </si>
  <si>
    <t>Registro en Dirección Nacional de derechos de autor</t>
  </si>
  <si>
    <t>Copia digital de los contratos de desarrollo de esta Planta Piloto, firmados y ejecutados</t>
  </si>
  <si>
    <t>Fotos</t>
  </si>
  <si>
    <t>Certificado de registro de la Superintendencia de Industria y comercio o quién haga sus veces</t>
  </si>
  <si>
    <t>Descripción de las condiciones de uso</t>
  </si>
  <si>
    <t>Certificado de implementación en pequeñas, medianas y grandes empresas (expedido por el representante legal de la empresa)</t>
  </si>
  <si>
    <t>Certificación de la institución firmada por el representante legal en la cual conste que se ha tomado las medidas necesarias para evitar que se divulgue o propague esta informaición entre sus competidores</t>
  </si>
  <si>
    <t>Contrato de licenciamiento</t>
  </si>
  <si>
    <t>Certificado de entidad o institución que emitió el producto</t>
  </si>
  <si>
    <t>Copia digital de portada y preliminares (primeras páginas de identificación) de la publicación de la GPC</t>
  </si>
  <si>
    <t>Guía PDF</t>
  </si>
  <si>
    <t>Proyecto de ley PDF</t>
  </si>
  <si>
    <t>Certificación institucional describiendo el campo tecnológico de las empresas creadas</t>
  </si>
  <si>
    <t>Certificado Cámara de Comercio</t>
  </si>
  <si>
    <t>RUT</t>
  </si>
  <si>
    <t>Contrato de comercialización o explotación</t>
  </si>
  <si>
    <t>REGIONES</t>
  </si>
  <si>
    <t>Sur Occidente</t>
  </si>
  <si>
    <t>Nor Occidente</t>
  </si>
  <si>
    <t>Oriente</t>
  </si>
  <si>
    <t>Centro</t>
  </si>
  <si>
    <t>Norma o Regulación en PDF</t>
  </si>
  <si>
    <t xml:space="preserve">Informe con la justificación de la originalidad del modelo,  características técnicas y de funcionamiento del producto </t>
  </si>
  <si>
    <t>Certificado de patente (cuando sea concedida)</t>
  </si>
  <si>
    <t>Radicado presentación de solicitud de patente</t>
  </si>
  <si>
    <t xml:space="preserve">Concepto favorable en búsquueda internacional </t>
  </si>
  <si>
    <t>Soporte de presentación, premio,  distinción o reconocimiento de la obra</t>
  </si>
  <si>
    <t>Certficado institucional de la obra</t>
  </si>
  <si>
    <t>Contrato (de Fabricación, comercialización o explotación)</t>
  </si>
  <si>
    <t>Copia del contrato de la GPC a validar</t>
  </si>
  <si>
    <t>Recibo de pago de ISBN</t>
  </si>
  <si>
    <t>Certificación de la Secretaría del Senado de la República, en el que se haga explícito la participación del grupo de investigación o del investigador en su desarrollo</t>
  </si>
  <si>
    <t>Acuerdo de ley PDF</t>
  </si>
  <si>
    <t>Certificado de registro ante la Dirección Nacional de Derecho de Autor</t>
  </si>
  <si>
    <t>Contrato de explotación con compañía o empresa innovadora en sentido estricto (DANE) del sector</t>
  </si>
  <si>
    <t>Diploma que entrega el ICA</t>
  </si>
  <si>
    <t>Registro de derecho de autor</t>
  </si>
  <si>
    <t>Certificación de la Agencia Nacional del Espectro (Si aplica)</t>
  </si>
  <si>
    <t>Soporte registro Repositorio Institucional</t>
  </si>
  <si>
    <t>Documento soporte o catálogo publicado por la instancia de valoración</t>
  </si>
  <si>
    <t>Certificado de implementación en pequeñas, medianas y grandes empresas,  expedido por representante legal de la empresa o entidad</t>
  </si>
  <si>
    <t>Documento especificando tamaño según la ley (certificado Cámara de Comercio)</t>
  </si>
  <si>
    <t>Certificación del producto por parte de la entidad que pertenece al SNCT+I (Emitido por la UCC- Anexo 4)</t>
  </si>
  <si>
    <t>Informe técnico del desarrollo del software donde se describa (análisis, diseño, implementación y validación)</t>
  </si>
  <si>
    <t>LIBRO RESULTADO DE INVESTIGACIÓN NO CITADO</t>
  </si>
  <si>
    <t>Certificación expedida por el Fondo Editorial de la Universidad Cooperativa de Colombia</t>
  </si>
  <si>
    <t>Anexar la evidencia de la citación (enlaces web a los textos que citaron el producto o pdf que permita confirmar la citación) (Si aplica)</t>
  </si>
  <si>
    <t>LIBRO RESULTADO DE INVESTIGACIÓN ENTRE 1 Y 5 CITACIONES</t>
  </si>
  <si>
    <t>LIBRO RESULTADO DE INVESTIGACIÓN CON MÁS DE 5 CITACIONES</t>
  </si>
  <si>
    <t>CAPÍTULO EN LIBRO RESULTADO DE INVESTIGACIÓN NO CITADO</t>
  </si>
  <si>
    <t>CAPÍTULO EN LIBRO RESULTADO DE INVESTIGACIÓN ENTRE 1 Y 5 CITACIONES</t>
  </si>
  <si>
    <t>CAPÍTULO EN LIBRO RESULTADO DE INVESTIGACIÓN CON MÁS DE 5 CITACIONES</t>
  </si>
  <si>
    <t>PRODUCTOS TECNOLÓGICOS PATENTADOS O EN PROCESO DE CONCESIÓN DE LA PATENTE (PATENTE DE INVENCIÓN- MODELO DE UTILIDAD)</t>
  </si>
  <si>
    <t>Exámen de fondo (opcional)</t>
  </si>
  <si>
    <t>Gaceta industrial de publicación (opcional)</t>
  </si>
  <si>
    <t>NUEVA RAZA ANIMAL</t>
  </si>
  <si>
    <t>Contrato de fabricación o comercialización o explotación</t>
  </si>
  <si>
    <t>VARIEDA VEGETAL</t>
  </si>
  <si>
    <t>OBRAS O PRODUCTOS DE INVESTIGACIÓN-CREACIÓN EN ARTES, ARQUITECTURA Y DISEÑO</t>
  </si>
  <si>
    <t>DISEÑO INDUSTRIAL</t>
  </si>
  <si>
    <t>SOFTWARE</t>
  </si>
  <si>
    <t>Certificación de la entidad productora del software en el que se haga claridad sobre el nivel de innovación</t>
  </si>
  <si>
    <t>PLANTA PILOTO</t>
  </si>
  <si>
    <t>PROTOTIPO INDUSTRIAL</t>
  </si>
  <si>
    <t>SIGNOS DISTINTIVOS</t>
  </si>
  <si>
    <t>SECRETO EMPRESARIAL</t>
  </si>
  <si>
    <t>EMPRESAS DE BASE TECNOLÓGICA (SPIN-OFF Y START-UP)</t>
  </si>
  <si>
    <t>INNOVACIONES GENERADAS EN LA GESTIÓN EMPRESARIAL</t>
  </si>
  <si>
    <t>INNOVACIONES EN PROCESOS, PROCEDIMIENTOS Y SERVICIOS</t>
  </si>
  <si>
    <t>NORMAS Y REGULACIONES</t>
  </si>
  <si>
    <t>Certificado de la entidad o institución que emitió el producto, indicando la participación del grupo o de alguno de sus integrantes en la construcción</t>
  </si>
  <si>
    <t>REGLAMENTOS TÉNICO</t>
  </si>
  <si>
    <t>GUÍAS DE PRÁCTICA CLÍNICA (GPC)</t>
  </si>
  <si>
    <t>PROYECTOS DE LEY (NACIONAL E INTERNACIONAL)</t>
  </si>
  <si>
    <t>ACUERDO DE LEY</t>
  </si>
  <si>
    <t>ACUERDOS DE LICENCIA PARA LA EXPLOTACIÓN DE OBRAS PROTEGIDAS POR DERECHO DE AUTOR</t>
  </si>
  <si>
    <t>ARTÍCULOS DE INVESTIGACIÓN PUBLICADO EN REVISTAS INCLUIDAS EN SJR O JCR (CUARTILES 1,2,3,4)</t>
  </si>
  <si>
    <t>ARTÍCULOS DE INVESTIGACIÓN PUBLICADOS EN REVISTAS NO INCLUIDAS EN JCR O SJR, PERO INDIZADAS EN DOS O MÁS  BASES DE DATOS BIBLIOGRÁFICAS CON COMITÉ CIENTÍFICO DE SELECCIÓN (BBCS)</t>
  </si>
  <si>
    <r>
      <rPr>
        <b/>
        <sz val="12"/>
        <color theme="1"/>
        <rFont val="Calibri"/>
        <family val="2"/>
        <scheme val="minor"/>
      </rPr>
      <t>NOTA IMPORTANTE:</t>
    </r>
    <r>
      <rPr>
        <sz val="12"/>
        <color theme="1"/>
        <rFont val="Calibri"/>
        <family val="2"/>
        <scheme val="minor"/>
      </rPr>
      <t xml:space="preserve"> Aplica para los libros o capítulos de libro de investigación que han sido citado, dicha citación deberá ser en un producto de generación de nuevo conocimiento (es decir, en revista en Q1, Q2, Q3 o Q4 o libros indizados en Book Citation Index- Clarivete) escrito por un investigador externo a la Universidad (sin afiliación UCC). </t>
    </r>
  </si>
  <si>
    <t>Artículo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</si>
</sst>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9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wrapText="1" shrinkToFit="1"/>
    </xf>
    <xf numFmtId="49" fontId="0" fillId="0" borderId="0" xfId="0" applyNumberFormat="1" applyAlignment="1">
      <alignment wrapText="1" shrinkToFi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4" fillId="0" borderId="0" xfId="0" applyNumberFormat="1" applyFont="1" applyFill="1" applyAlignment="1">
      <alignment vertical="top" wrapText="1"/>
    </xf>
    <xf numFmtId="49" fontId="0" fillId="0" borderId="0" xfId="0" applyNumberForma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</cellXfs>
  <cellStyles count="39">
    <cellStyle name="Hipervínculo visitado" xfId="1" builtinId="9" hidden="1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c.edu.co/monteria" TargetMode="External"/><Relationship Id="rId13" Type="http://schemas.openxmlformats.org/officeDocument/2006/relationships/hyperlink" Target="http://www.ucc.edu.co/cali" TargetMode="External"/><Relationship Id="rId18" Type="http://schemas.openxmlformats.org/officeDocument/2006/relationships/hyperlink" Target="http://www.ucc.edu.co/apartado" TargetMode="External"/><Relationship Id="rId3" Type="http://schemas.openxmlformats.org/officeDocument/2006/relationships/hyperlink" Target="http://www.ucc.edu.co/quibdo" TargetMode="External"/><Relationship Id="rId7" Type="http://schemas.openxmlformats.org/officeDocument/2006/relationships/hyperlink" Target="http://www.ucc.edu.co/neiva" TargetMode="External"/><Relationship Id="rId12" Type="http://schemas.openxmlformats.org/officeDocument/2006/relationships/hyperlink" Target="http://www.ucc.edu.co/cartago" TargetMode="External"/><Relationship Id="rId17" Type="http://schemas.openxmlformats.org/officeDocument/2006/relationships/hyperlink" Target="http://www.ucc.edu.co/arauca" TargetMode="External"/><Relationship Id="rId2" Type="http://schemas.openxmlformats.org/officeDocument/2006/relationships/hyperlink" Target="http://www.ucc.edu.co/santamarta" TargetMode="External"/><Relationship Id="rId16" Type="http://schemas.openxmlformats.org/officeDocument/2006/relationships/hyperlink" Target="http://www.ucc.edu.co/barrancabermeja" TargetMode="External"/><Relationship Id="rId1" Type="http://schemas.openxmlformats.org/officeDocument/2006/relationships/hyperlink" Target="http://www.ucc.edu.co/villavicencio/Paginas/inicio.aspx" TargetMode="External"/><Relationship Id="rId6" Type="http://schemas.openxmlformats.org/officeDocument/2006/relationships/hyperlink" Target="http://www.ucc.edu.co/pasto" TargetMode="External"/><Relationship Id="rId11" Type="http://schemas.openxmlformats.org/officeDocument/2006/relationships/hyperlink" Target="http://www.ucc.edu.co/elespinal" TargetMode="External"/><Relationship Id="rId5" Type="http://schemas.openxmlformats.org/officeDocument/2006/relationships/hyperlink" Target="http://www.ucc.edu.co/pereira" TargetMode="External"/><Relationship Id="rId15" Type="http://schemas.openxmlformats.org/officeDocument/2006/relationships/hyperlink" Target="http://www.ucc.edu.co/bogota" TargetMode="External"/><Relationship Id="rId10" Type="http://schemas.openxmlformats.org/officeDocument/2006/relationships/hyperlink" Target="http://www.ucc.edu.co/ibague" TargetMode="External"/><Relationship Id="rId4" Type="http://schemas.openxmlformats.org/officeDocument/2006/relationships/hyperlink" Target="http://www.ucc.edu.co/popayan" TargetMode="External"/><Relationship Id="rId9" Type="http://schemas.openxmlformats.org/officeDocument/2006/relationships/hyperlink" Target="http://www.ucc.edu.co/medellin" TargetMode="External"/><Relationship Id="rId14" Type="http://schemas.openxmlformats.org/officeDocument/2006/relationships/hyperlink" Target="http://www.ucc.edu.co/bucaramang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pane ySplit="1" topLeftCell="A2" activePane="bottomLeft" state="frozen"/>
      <selection pane="bottomLeft" activeCell="A14" sqref="A14"/>
    </sheetView>
  </sheetViews>
  <sheetFormatPr baseColWidth="10" defaultColWidth="10.875" defaultRowHeight="15.75" x14ac:dyDescent="0.25"/>
  <cols>
    <col min="1" max="1" width="41.875" style="4" customWidth="1"/>
    <col min="2" max="2" width="42.375" style="4" customWidth="1"/>
    <col min="3" max="3" width="36.625" style="4" customWidth="1"/>
    <col min="4" max="4" width="29.125" style="4" customWidth="1"/>
    <col min="5" max="5" width="28.5" style="4" customWidth="1"/>
    <col min="6" max="6" width="30.125" style="4" customWidth="1"/>
    <col min="7" max="7" width="30.5" style="4" customWidth="1"/>
    <col min="8" max="8" width="35.125" style="4" customWidth="1"/>
    <col min="9" max="9" width="33.75" style="4" customWidth="1"/>
    <col min="10" max="10" width="29.25" style="4" customWidth="1"/>
    <col min="11" max="16384" width="10.875" style="4"/>
  </cols>
  <sheetData>
    <row r="1" spans="1:10" s="2" customFormat="1" x14ac:dyDescent="0.25">
      <c r="A1" s="2" t="s">
        <v>1</v>
      </c>
      <c r="B1" s="3" t="s">
        <v>20</v>
      </c>
      <c r="C1" s="3" t="s">
        <v>21</v>
      </c>
      <c r="D1" s="3" t="s">
        <v>22</v>
      </c>
      <c r="E1" s="3" t="s">
        <v>23</v>
      </c>
      <c r="F1" s="3" t="s">
        <v>24</v>
      </c>
      <c r="G1" s="3" t="s">
        <v>25</v>
      </c>
      <c r="H1" s="3" t="s">
        <v>35</v>
      </c>
      <c r="I1" s="3" t="s">
        <v>36</v>
      </c>
      <c r="J1" s="3" t="s">
        <v>37</v>
      </c>
    </row>
    <row r="2" spans="1:10" ht="106.5" customHeight="1" x14ac:dyDescent="0.25">
      <c r="A2" s="4" t="s">
        <v>116</v>
      </c>
      <c r="B2" s="4" t="str">
        <f t="shared" ref="B2:B14" si="0">IFERROR(VLOOKUP(A2,PRODUCTOS,2,FALSE),"")</f>
        <v>Artículo PDF</v>
      </c>
      <c r="C2" s="4">
        <f t="shared" ref="C2:C14" si="1">IFERROR(VLOOKUP(A2,PRODUCTOS,3,FALSE),"")</f>
        <v>0</v>
      </c>
      <c r="D2" s="4">
        <f t="shared" ref="D2:D14" si="2">IFERROR(VLOOKUP(A2,PRODUCTOS,4,FALSE),"")</f>
        <v>0</v>
      </c>
      <c r="E2" s="4">
        <f t="shared" ref="E2" si="3">IFERROR(VLOOKUP(A2,PRODUCTOS,5,FALSE),"")</f>
        <v>0</v>
      </c>
      <c r="F2" s="4">
        <f t="shared" ref="F2:F14" si="4">IFERROR(VLOOKUP(A2,PRODUCTOS,6,FALSE),"")</f>
        <v>0</v>
      </c>
      <c r="G2" s="4">
        <f t="shared" ref="G2:G14" si="5">IFERROR(VLOOKUP(A2,PRODUCTOS,7,FALSE),"")</f>
        <v>0</v>
      </c>
      <c r="H2" s="4">
        <f t="shared" ref="H2:H14" si="6">IFERROR(VLOOKUP(A2,PRODUCTOS,8,FALSE),"")</f>
        <v>0</v>
      </c>
      <c r="I2" s="4">
        <f t="shared" ref="I2:I14" si="7">IFERROR(VLOOKUP(A2,PRODUCTOS,9,FALSE),"")</f>
        <v>0</v>
      </c>
      <c r="J2" s="4">
        <f t="shared" ref="J2:J14" si="8">IFERROR(VLOOKUP(A2,PRODUCTOS,10,FALSE),"")</f>
        <v>0</v>
      </c>
    </row>
    <row r="3" spans="1:10" x14ac:dyDescent="0.25">
      <c r="B3" s="4" t="str">
        <f t="shared" si="0"/>
        <v/>
      </c>
      <c r="C3" s="4" t="str">
        <f t="shared" si="1"/>
        <v/>
      </c>
      <c r="D3" s="4" t="str">
        <f t="shared" si="2"/>
        <v/>
      </c>
      <c r="E3" s="4" t="str">
        <f t="shared" ref="E3:E14" si="9">IFERROR(VLOOKUP(A3,PRODUCTOS,5,FALSE),"")</f>
        <v/>
      </c>
      <c r="F3" s="4" t="str">
        <f t="shared" si="4"/>
        <v/>
      </c>
      <c r="G3" s="4" t="str">
        <f t="shared" si="5"/>
        <v/>
      </c>
      <c r="H3" s="4" t="str">
        <f t="shared" si="6"/>
        <v/>
      </c>
      <c r="I3" s="4" t="str">
        <f t="shared" si="7"/>
        <v/>
      </c>
      <c r="J3" s="4" t="str">
        <f t="shared" si="8"/>
        <v/>
      </c>
    </row>
    <row r="4" spans="1:10" x14ac:dyDescent="0.25">
      <c r="B4" s="4" t="str">
        <f t="shared" si="0"/>
        <v/>
      </c>
      <c r="C4" s="4" t="str">
        <f t="shared" si="1"/>
        <v/>
      </c>
      <c r="D4" s="4" t="str">
        <f t="shared" si="2"/>
        <v/>
      </c>
      <c r="E4" s="4" t="str">
        <f t="shared" si="9"/>
        <v/>
      </c>
      <c r="F4" s="4" t="str">
        <f t="shared" si="4"/>
        <v/>
      </c>
      <c r="G4" s="4" t="str">
        <f t="shared" si="5"/>
        <v/>
      </c>
      <c r="H4" s="4" t="str">
        <f t="shared" si="6"/>
        <v/>
      </c>
      <c r="I4" s="4" t="str">
        <f t="shared" si="7"/>
        <v/>
      </c>
      <c r="J4" s="4" t="str">
        <f t="shared" si="8"/>
        <v/>
      </c>
    </row>
    <row r="5" spans="1:10" x14ac:dyDescent="0.25">
      <c r="B5" s="4" t="str">
        <f t="shared" si="0"/>
        <v/>
      </c>
      <c r="C5" s="4" t="str">
        <f t="shared" si="1"/>
        <v/>
      </c>
      <c r="D5" s="4" t="str">
        <f t="shared" si="2"/>
        <v/>
      </c>
      <c r="E5" s="4" t="str">
        <f t="shared" si="9"/>
        <v/>
      </c>
      <c r="F5" s="4" t="str">
        <f t="shared" si="4"/>
        <v/>
      </c>
      <c r="G5" s="4" t="str">
        <f t="shared" si="5"/>
        <v/>
      </c>
      <c r="H5" s="4" t="str">
        <f t="shared" si="6"/>
        <v/>
      </c>
      <c r="I5" s="4" t="str">
        <f t="shared" si="7"/>
        <v/>
      </c>
      <c r="J5" s="4" t="str">
        <f t="shared" si="8"/>
        <v/>
      </c>
    </row>
    <row r="6" spans="1:10" x14ac:dyDescent="0.25">
      <c r="B6" s="4" t="str">
        <f t="shared" si="0"/>
        <v/>
      </c>
      <c r="C6" s="4" t="str">
        <f t="shared" si="1"/>
        <v/>
      </c>
      <c r="D6" s="4" t="str">
        <f t="shared" si="2"/>
        <v/>
      </c>
      <c r="E6" s="4" t="str">
        <f t="shared" si="9"/>
        <v/>
      </c>
      <c r="F6" s="4" t="str">
        <f t="shared" si="4"/>
        <v/>
      </c>
      <c r="G6" s="4" t="str">
        <f t="shared" si="5"/>
        <v/>
      </c>
      <c r="H6" s="4" t="str">
        <f t="shared" si="6"/>
        <v/>
      </c>
      <c r="I6" s="4" t="str">
        <f t="shared" si="7"/>
        <v/>
      </c>
      <c r="J6" s="4" t="str">
        <f t="shared" si="8"/>
        <v/>
      </c>
    </row>
    <row r="7" spans="1:10" x14ac:dyDescent="0.25">
      <c r="B7" s="4" t="str">
        <f t="shared" si="0"/>
        <v/>
      </c>
      <c r="C7" s="4" t="str">
        <f t="shared" si="1"/>
        <v/>
      </c>
      <c r="D7" s="4" t="str">
        <f t="shared" si="2"/>
        <v/>
      </c>
      <c r="E7" s="4" t="str">
        <f t="shared" si="9"/>
        <v/>
      </c>
      <c r="F7" s="4" t="str">
        <f t="shared" si="4"/>
        <v/>
      </c>
      <c r="G7" s="4" t="str">
        <f t="shared" si="5"/>
        <v/>
      </c>
      <c r="H7" s="4" t="str">
        <f t="shared" si="6"/>
        <v/>
      </c>
      <c r="I7" s="4" t="str">
        <f t="shared" si="7"/>
        <v/>
      </c>
      <c r="J7" s="4" t="str">
        <f t="shared" si="8"/>
        <v/>
      </c>
    </row>
    <row r="8" spans="1:10" x14ac:dyDescent="0.25">
      <c r="B8" s="4" t="str">
        <f t="shared" si="0"/>
        <v/>
      </c>
      <c r="C8" s="4" t="str">
        <f t="shared" si="1"/>
        <v/>
      </c>
      <c r="D8" s="4" t="str">
        <f t="shared" si="2"/>
        <v/>
      </c>
      <c r="E8" s="4" t="str">
        <f t="shared" si="9"/>
        <v/>
      </c>
      <c r="F8" s="4" t="str">
        <f t="shared" si="4"/>
        <v/>
      </c>
      <c r="G8" s="4" t="str">
        <f t="shared" si="5"/>
        <v/>
      </c>
      <c r="H8" s="4" t="str">
        <f t="shared" si="6"/>
        <v/>
      </c>
      <c r="I8" s="4" t="str">
        <f t="shared" si="7"/>
        <v/>
      </c>
      <c r="J8" s="4" t="str">
        <f t="shared" si="8"/>
        <v/>
      </c>
    </row>
    <row r="9" spans="1:10" x14ac:dyDescent="0.25">
      <c r="B9" s="4" t="str">
        <f t="shared" si="0"/>
        <v/>
      </c>
      <c r="C9" s="4" t="str">
        <f t="shared" si="1"/>
        <v/>
      </c>
      <c r="D9" s="4" t="str">
        <f t="shared" si="2"/>
        <v/>
      </c>
      <c r="E9" s="4" t="str">
        <f t="shared" si="9"/>
        <v/>
      </c>
      <c r="F9" s="4" t="str">
        <f t="shared" si="4"/>
        <v/>
      </c>
      <c r="G9" s="4" t="str">
        <f t="shared" si="5"/>
        <v/>
      </c>
      <c r="H9" s="4" t="str">
        <f t="shared" si="6"/>
        <v/>
      </c>
      <c r="I9" s="4" t="str">
        <f t="shared" si="7"/>
        <v/>
      </c>
      <c r="J9" s="4" t="str">
        <f t="shared" si="8"/>
        <v/>
      </c>
    </row>
    <row r="10" spans="1:10" x14ac:dyDescent="0.25">
      <c r="B10" s="4" t="str">
        <f t="shared" si="0"/>
        <v/>
      </c>
      <c r="C10" s="4" t="str">
        <f t="shared" si="1"/>
        <v/>
      </c>
      <c r="D10" s="4" t="str">
        <f t="shared" si="2"/>
        <v/>
      </c>
      <c r="E10" s="4" t="str">
        <f t="shared" si="9"/>
        <v/>
      </c>
      <c r="F10" s="4" t="str">
        <f t="shared" si="4"/>
        <v/>
      </c>
      <c r="G10" s="4" t="str">
        <f t="shared" si="5"/>
        <v/>
      </c>
      <c r="H10" s="4" t="str">
        <f t="shared" si="6"/>
        <v/>
      </c>
      <c r="I10" s="4" t="str">
        <f t="shared" si="7"/>
        <v/>
      </c>
      <c r="J10" s="4" t="str">
        <f t="shared" si="8"/>
        <v/>
      </c>
    </row>
    <row r="11" spans="1:10" x14ac:dyDescent="0.25">
      <c r="B11" s="4" t="str">
        <f t="shared" si="0"/>
        <v/>
      </c>
      <c r="C11" s="4" t="str">
        <f t="shared" si="1"/>
        <v/>
      </c>
      <c r="D11" s="4" t="str">
        <f t="shared" si="2"/>
        <v/>
      </c>
      <c r="E11" s="4" t="str">
        <f t="shared" si="9"/>
        <v/>
      </c>
      <c r="F11" s="4" t="str">
        <f t="shared" si="4"/>
        <v/>
      </c>
      <c r="G11" s="4" t="str">
        <f t="shared" si="5"/>
        <v/>
      </c>
      <c r="H11" s="4" t="str">
        <f t="shared" si="6"/>
        <v/>
      </c>
      <c r="I11" s="4" t="str">
        <f t="shared" si="7"/>
        <v/>
      </c>
      <c r="J11" s="4" t="str">
        <f t="shared" si="8"/>
        <v/>
      </c>
    </row>
    <row r="12" spans="1:10" x14ac:dyDescent="0.25">
      <c r="B12" s="4" t="str">
        <f t="shared" si="0"/>
        <v/>
      </c>
      <c r="C12" s="4" t="str">
        <f t="shared" si="1"/>
        <v/>
      </c>
      <c r="D12" s="4" t="str">
        <f t="shared" si="2"/>
        <v/>
      </c>
      <c r="E12" s="4" t="str">
        <f t="shared" si="9"/>
        <v/>
      </c>
      <c r="F12" s="4" t="str">
        <f t="shared" si="4"/>
        <v/>
      </c>
      <c r="G12" s="4" t="str">
        <f t="shared" si="5"/>
        <v/>
      </c>
      <c r="H12" s="4" t="str">
        <f t="shared" si="6"/>
        <v/>
      </c>
      <c r="I12" s="4" t="str">
        <f t="shared" si="7"/>
        <v/>
      </c>
      <c r="J12" s="4" t="str">
        <f t="shared" si="8"/>
        <v/>
      </c>
    </row>
    <row r="13" spans="1:10" x14ac:dyDescent="0.25">
      <c r="B13" s="4" t="str">
        <f t="shared" si="0"/>
        <v/>
      </c>
      <c r="C13" s="4" t="str">
        <f t="shared" si="1"/>
        <v/>
      </c>
      <c r="D13" s="4" t="str">
        <f t="shared" si="2"/>
        <v/>
      </c>
      <c r="E13" s="4" t="str">
        <f t="shared" si="9"/>
        <v/>
      </c>
      <c r="F13" s="4" t="str">
        <f t="shared" si="4"/>
        <v/>
      </c>
      <c r="G13" s="4" t="str">
        <f t="shared" si="5"/>
        <v/>
      </c>
      <c r="H13" s="4" t="str">
        <f t="shared" si="6"/>
        <v/>
      </c>
      <c r="I13" s="4" t="str">
        <f t="shared" si="7"/>
        <v/>
      </c>
      <c r="J13" s="4" t="str">
        <f t="shared" si="8"/>
        <v/>
      </c>
    </row>
    <row r="14" spans="1:10" x14ac:dyDescent="0.25">
      <c r="B14" s="4" t="str">
        <f t="shared" si="0"/>
        <v/>
      </c>
      <c r="C14" s="4" t="str">
        <f t="shared" si="1"/>
        <v/>
      </c>
      <c r="D14" s="4" t="str">
        <f t="shared" si="2"/>
        <v/>
      </c>
      <c r="E14" s="4" t="str">
        <f t="shared" si="9"/>
        <v/>
      </c>
      <c r="F14" s="4" t="str">
        <f t="shared" si="4"/>
        <v/>
      </c>
      <c r="G14" s="4" t="str">
        <f t="shared" si="5"/>
        <v/>
      </c>
      <c r="H14" s="4" t="str">
        <f t="shared" si="6"/>
        <v/>
      </c>
      <c r="I14" s="4" t="str">
        <f t="shared" si="7"/>
        <v/>
      </c>
      <c r="J14" s="4" t="str">
        <f t="shared" si="8"/>
        <v/>
      </c>
    </row>
  </sheetData>
  <dataValidations count="1">
    <dataValidation type="list" allowBlank="1" showInputMessage="1" showErrorMessage="1" sqref="A3:A500" xr:uid="{00000000-0002-0000-0000-000000000000}">
      <formula1>PRODUCTO</formula1>
    </dataValidation>
  </dataValidations>
  <pageMargins left="0.75" right="0.75" top="1" bottom="1" header="0.5" footer="0.5"/>
  <pageSetup paperSize="5" orientation="portrait" horizontalDpi="4294967292" verticalDpi="4294967292"/>
  <ignoredErrors>
    <ignoredError sqref="B3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BB1078-1CE5-4CDB-B992-514F6F0706DD}">
          <x14:formula1>
            <xm:f>PRODUCTOS!$A$1:$A$28</xm:f>
          </x14:formula1>
          <xm:sqref>A2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>
      <selection activeCell="C15" sqref="C15"/>
    </sheetView>
  </sheetViews>
  <sheetFormatPr baseColWidth="10" defaultRowHeight="15.75" x14ac:dyDescent="0.25"/>
  <cols>
    <col min="1" max="1" width="19" customWidth="1"/>
  </cols>
  <sheetData>
    <row r="1" spans="1:4" x14ac:dyDescent="0.25">
      <c r="A1" s="1" t="s">
        <v>0</v>
      </c>
      <c r="D1" s="1" t="s">
        <v>56</v>
      </c>
    </row>
    <row r="2" spans="1:4" x14ac:dyDescent="0.25">
      <c r="A2" t="s">
        <v>2</v>
      </c>
      <c r="D2" t="s">
        <v>59</v>
      </c>
    </row>
    <row r="3" spans="1:4" x14ac:dyDescent="0.25">
      <c r="A3" t="s">
        <v>3</v>
      </c>
      <c r="D3" t="s">
        <v>60</v>
      </c>
    </row>
    <row r="4" spans="1:4" x14ac:dyDescent="0.25">
      <c r="A4" t="s">
        <v>4</v>
      </c>
      <c r="D4" t="s">
        <v>57</v>
      </c>
    </row>
    <row r="5" spans="1:4" x14ac:dyDescent="0.25">
      <c r="A5" t="s">
        <v>5</v>
      </c>
      <c r="D5" t="s">
        <v>58</v>
      </c>
    </row>
    <row r="6" spans="1:4" x14ac:dyDescent="0.25">
      <c r="A6" t="s">
        <v>6</v>
      </c>
    </row>
    <row r="7" spans="1:4" x14ac:dyDescent="0.25">
      <c r="A7" t="s">
        <v>7</v>
      </c>
    </row>
    <row r="8" spans="1:4" x14ac:dyDescent="0.25">
      <c r="A8" t="s">
        <v>8</v>
      </c>
    </row>
    <row r="9" spans="1:4" x14ac:dyDescent="0.25">
      <c r="A9" t="s">
        <v>9</v>
      </c>
    </row>
    <row r="10" spans="1:4" x14ac:dyDescent="0.25">
      <c r="A10" t="s">
        <v>10</v>
      </c>
    </row>
    <row r="11" spans="1:4" x14ac:dyDescent="0.25">
      <c r="A11" t="s">
        <v>11</v>
      </c>
    </row>
    <row r="12" spans="1:4" x14ac:dyDescent="0.25">
      <c r="A12" t="s">
        <v>12</v>
      </c>
    </row>
    <row r="13" spans="1:4" x14ac:dyDescent="0.25">
      <c r="A13" t="s">
        <v>13</v>
      </c>
    </row>
    <row r="14" spans="1:4" x14ac:dyDescent="0.25">
      <c r="A14" t="s">
        <v>14</v>
      </c>
    </row>
    <row r="15" spans="1:4" x14ac:dyDescent="0.25">
      <c r="A15" t="s">
        <v>15</v>
      </c>
    </row>
    <row r="16" spans="1:4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  <row r="19" spans="1:1" x14ac:dyDescent="0.25">
      <c r="A19" t="s">
        <v>19</v>
      </c>
    </row>
  </sheetData>
  <hyperlinks>
    <hyperlink ref="A19" r:id="rId1" xr:uid="{00000000-0004-0000-0100-000000000000}"/>
    <hyperlink ref="A18" r:id="rId2" xr:uid="{00000000-0004-0000-0100-000001000000}"/>
    <hyperlink ref="A17" r:id="rId3" xr:uid="{00000000-0004-0000-0100-000002000000}"/>
    <hyperlink ref="A16" r:id="rId4" xr:uid="{00000000-0004-0000-0100-000003000000}"/>
    <hyperlink ref="A15" r:id="rId5" xr:uid="{00000000-0004-0000-0100-000004000000}"/>
    <hyperlink ref="A14" r:id="rId6" xr:uid="{00000000-0004-0000-0100-000005000000}"/>
    <hyperlink ref="A13" r:id="rId7" xr:uid="{00000000-0004-0000-0100-000006000000}"/>
    <hyperlink ref="A12" r:id="rId8" xr:uid="{00000000-0004-0000-0100-000007000000}"/>
    <hyperlink ref="A11" r:id="rId9" xr:uid="{00000000-0004-0000-0100-000008000000}"/>
    <hyperlink ref="A10" r:id="rId10" xr:uid="{00000000-0004-0000-0100-000009000000}"/>
    <hyperlink ref="A9" r:id="rId11" xr:uid="{00000000-0004-0000-0100-00000A000000}"/>
    <hyperlink ref="A8" r:id="rId12" xr:uid="{00000000-0004-0000-0100-00000B000000}"/>
    <hyperlink ref="A7" r:id="rId13" xr:uid="{00000000-0004-0000-0100-00000C000000}"/>
    <hyperlink ref="A6" r:id="rId14" xr:uid="{00000000-0004-0000-0100-00000D000000}"/>
    <hyperlink ref="A5" r:id="rId15" xr:uid="{00000000-0004-0000-0100-00000E000000}"/>
    <hyperlink ref="A4" r:id="rId16" xr:uid="{00000000-0004-0000-0100-00000F000000}"/>
    <hyperlink ref="A3" r:id="rId17" xr:uid="{00000000-0004-0000-0100-000010000000}"/>
    <hyperlink ref="A2" r:id="rId18" xr:uid="{00000000-0004-0000-0100-000011000000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8"/>
  <sheetViews>
    <sheetView zoomScale="85" zoomScaleNormal="85" workbookViewId="0">
      <pane xSplit="1" ySplit="1" topLeftCell="B2" activePane="bottomRight" state="frozen"/>
      <selection activeCell="A26" sqref="A26"/>
      <selection pane="topRight" activeCell="A26" sqref="A26"/>
      <selection pane="bottomLeft" activeCell="A26" sqref="A26"/>
      <selection pane="bottomRight" activeCell="A2" sqref="A2"/>
    </sheetView>
  </sheetViews>
  <sheetFormatPr baseColWidth="10" defaultColWidth="46.875" defaultRowHeight="15.75" x14ac:dyDescent="0.25"/>
  <cols>
    <col min="1" max="1" width="46.875" style="7"/>
    <col min="2" max="4" width="46.875" style="8"/>
    <col min="5" max="5" width="65.25" style="8" customWidth="1"/>
    <col min="6" max="11" width="46.875" style="8"/>
    <col min="12" max="16384" width="46.875" style="7"/>
  </cols>
  <sheetData>
    <row r="1" spans="1:11" s="6" customFormat="1" x14ac:dyDescent="0.25">
      <c r="A1" s="6" t="s">
        <v>1</v>
      </c>
      <c r="B1" s="5" t="s">
        <v>20</v>
      </c>
      <c r="C1" s="5" t="s">
        <v>21</v>
      </c>
      <c r="D1" s="5" t="s">
        <v>22</v>
      </c>
      <c r="E1" s="5" t="s">
        <v>23</v>
      </c>
      <c r="F1" s="5" t="s">
        <v>24</v>
      </c>
      <c r="G1" s="5" t="s">
        <v>25</v>
      </c>
      <c r="H1" s="5" t="s">
        <v>35</v>
      </c>
      <c r="I1" s="5" t="s">
        <v>36</v>
      </c>
      <c r="J1" s="5" t="s">
        <v>37</v>
      </c>
      <c r="K1" s="5"/>
    </row>
    <row r="2" spans="1:11" ht="31.5" x14ac:dyDescent="0.25">
      <c r="A2" s="14" t="s">
        <v>116</v>
      </c>
      <c r="B2" s="10" t="s">
        <v>119</v>
      </c>
    </row>
    <row r="3" spans="1:11" ht="78.75" x14ac:dyDescent="0.25">
      <c r="A3" s="14" t="s">
        <v>117</v>
      </c>
      <c r="B3" s="10" t="s">
        <v>119</v>
      </c>
    </row>
    <row r="4" spans="1:11" ht="78.75" x14ac:dyDescent="0.25">
      <c r="A4" s="15" t="s">
        <v>84</v>
      </c>
      <c r="B4" s="13" t="s">
        <v>26</v>
      </c>
      <c r="C4" s="13" t="s">
        <v>85</v>
      </c>
      <c r="D4" s="13" t="s">
        <v>86</v>
      </c>
      <c r="E4" s="13" t="s">
        <v>118</v>
      </c>
      <c r="F4" s="13"/>
      <c r="G4" s="13"/>
      <c r="H4" s="13"/>
    </row>
    <row r="5" spans="1:11" ht="78.75" x14ac:dyDescent="0.25">
      <c r="A5" s="15" t="s">
        <v>87</v>
      </c>
      <c r="B5" s="13" t="s">
        <v>26</v>
      </c>
      <c r="C5" s="13" t="s">
        <v>85</v>
      </c>
      <c r="D5" s="13" t="s">
        <v>86</v>
      </c>
      <c r="E5" s="13" t="s">
        <v>118</v>
      </c>
      <c r="F5" s="13"/>
      <c r="G5" s="13"/>
      <c r="H5" s="13"/>
    </row>
    <row r="6" spans="1:11" ht="78.75" x14ac:dyDescent="0.25">
      <c r="A6" s="15" t="s">
        <v>88</v>
      </c>
      <c r="B6" s="13" t="s">
        <v>26</v>
      </c>
      <c r="C6" s="13" t="s">
        <v>85</v>
      </c>
      <c r="D6" s="13" t="s">
        <v>86</v>
      </c>
      <c r="E6" s="13" t="s">
        <v>118</v>
      </c>
      <c r="F6" s="13"/>
      <c r="G6" s="13"/>
      <c r="H6" s="13"/>
    </row>
    <row r="7" spans="1:11" ht="78.75" x14ac:dyDescent="0.25">
      <c r="A7" s="15" t="s">
        <v>89</v>
      </c>
      <c r="B7" s="13" t="s">
        <v>26</v>
      </c>
      <c r="C7" s="13" t="s">
        <v>85</v>
      </c>
      <c r="D7" s="13" t="s">
        <v>86</v>
      </c>
      <c r="E7" s="13" t="s">
        <v>118</v>
      </c>
      <c r="F7" s="13"/>
      <c r="G7" s="13"/>
      <c r="H7" s="13"/>
    </row>
    <row r="8" spans="1:11" ht="78.75" x14ac:dyDescent="0.25">
      <c r="A8" s="15" t="s">
        <v>90</v>
      </c>
      <c r="B8" s="13" t="s">
        <v>26</v>
      </c>
      <c r="C8" s="13" t="s">
        <v>85</v>
      </c>
      <c r="D8" s="13" t="s">
        <v>86</v>
      </c>
      <c r="E8" s="13" t="s">
        <v>118</v>
      </c>
      <c r="F8" s="13"/>
      <c r="G8" s="13"/>
      <c r="H8" s="13"/>
    </row>
    <row r="9" spans="1:11" ht="78.75" x14ac:dyDescent="0.25">
      <c r="A9" s="15" t="s">
        <v>91</v>
      </c>
      <c r="B9" s="13" t="s">
        <v>26</v>
      </c>
      <c r="C9" s="13" t="s">
        <v>85</v>
      </c>
      <c r="D9" s="13" t="s">
        <v>86</v>
      </c>
      <c r="E9" s="13" t="s">
        <v>118</v>
      </c>
      <c r="F9" s="13"/>
      <c r="G9" s="13"/>
      <c r="H9" s="13"/>
    </row>
    <row r="10" spans="1:11" ht="47.25" x14ac:dyDescent="0.25">
      <c r="A10" s="15" t="s">
        <v>92</v>
      </c>
      <c r="B10" s="13" t="s">
        <v>64</v>
      </c>
      <c r="C10" s="13" t="s">
        <v>63</v>
      </c>
      <c r="D10" s="13" t="s">
        <v>93</v>
      </c>
      <c r="E10" s="13" t="s">
        <v>94</v>
      </c>
      <c r="F10" s="13"/>
      <c r="G10" s="13"/>
      <c r="H10" s="13"/>
      <c r="I10" s="8" t="s">
        <v>65</v>
      </c>
      <c r="J10" s="9" t="s">
        <v>74</v>
      </c>
    </row>
    <row r="11" spans="1:11" ht="31.5" x14ac:dyDescent="0.25">
      <c r="A11" s="15" t="s">
        <v>95</v>
      </c>
      <c r="B11" s="13" t="s">
        <v>28</v>
      </c>
      <c r="C11" s="13" t="s">
        <v>29</v>
      </c>
      <c r="D11" s="13" t="s">
        <v>96</v>
      </c>
      <c r="E11" s="13"/>
      <c r="F11" s="13"/>
      <c r="G11" s="13"/>
      <c r="H11" s="13"/>
      <c r="I11" s="8" t="s">
        <v>68</v>
      </c>
    </row>
    <row r="12" spans="1:11" ht="31.5" x14ac:dyDescent="0.25">
      <c r="A12" s="15" t="s">
        <v>97</v>
      </c>
      <c r="B12" s="13" t="s">
        <v>30</v>
      </c>
      <c r="C12" s="13" t="s">
        <v>31</v>
      </c>
      <c r="D12" s="13" t="s">
        <v>75</v>
      </c>
      <c r="E12" s="13" t="s">
        <v>32</v>
      </c>
      <c r="F12" s="13" t="s">
        <v>33</v>
      </c>
      <c r="G12" s="13" t="s">
        <v>34</v>
      </c>
      <c r="H12" s="13" t="s">
        <v>96</v>
      </c>
    </row>
    <row r="13" spans="1:11" ht="31.5" x14ac:dyDescent="0.25">
      <c r="A13" s="16" t="s">
        <v>98</v>
      </c>
      <c r="B13" s="13" t="s">
        <v>76</v>
      </c>
      <c r="C13" s="13" t="s">
        <v>39</v>
      </c>
      <c r="D13" s="13" t="s">
        <v>79</v>
      </c>
      <c r="E13" s="13" t="s">
        <v>66</v>
      </c>
      <c r="F13" s="13" t="s">
        <v>67</v>
      </c>
      <c r="G13" s="13" t="s">
        <v>78</v>
      </c>
      <c r="H13" s="13"/>
    </row>
    <row r="14" spans="1:11" ht="31.5" x14ac:dyDescent="0.25">
      <c r="A14" s="15" t="s">
        <v>99</v>
      </c>
      <c r="B14" s="13" t="s">
        <v>38</v>
      </c>
      <c r="C14" s="13" t="s">
        <v>27</v>
      </c>
      <c r="D14" s="13" t="s">
        <v>96</v>
      </c>
      <c r="E14" s="13"/>
      <c r="F14" s="13"/>
      <c r="G14" s="13"/>
      <c r="H14" s="13"/>
    </row>
    <row r="15" spans="1:11" ht="47.25" x14ac:dyDescent="0.25">
      <c r="A15" s="15" t="s">
        <v>100</v>
      </c>
      <c r="B15" s="13" t="s">
        <v>40</v>
      </c>
      <c r="C15" s="10" t="s">
        <v>83</v>
      </c>
      <c r="D15" s="13" t="s">
        <v>101</v>
      </c>
      <c r="E15" s="13"/>
      <c r="F15" s="13"/>
      <c r="G15" s="13"/>
      <c r="H15" s="13"/>
    </row>
    <row r="16" spans="1:11" ht="31.5" x14ac:dyDescent="0.25">
      <c r="A16" s="15" t="s">
        <v>102</v>
      </c>
      <c r="B16" s="13" t="s">
        <v>41</v>
      </c>
      <c r="C16" s="13" t="s">
        <v>42</v>
      </c>
      <c r="D16" s="13"/>
      <c r="E16" s="13"/>
      <c r="F16" s="13"/>
      <c r="G16" s="13"/>
      <c r="H16" s="13"/>
    </row>
    <row r="17" spans="1:8" ht="47.25" x14ac:dyDescent="0.25">
      <c r="A17" s="15" t="s">
        <v>103</v>
      </c>
      <c r="B17" s="13" t="s">
        <v>42</v>
      </c>
      <c r="C17" s="13" t="s">
        <v>62</v>
      </c>
      <c r="D17" s="13"/>
      <c r="E17" s="13"/>
      <c r="F17" s="13"/>
      <c r="G17" s="13"/>
      <c r="H17" s="13"/>
    </row>
    <row r="18" spans="1:8" ht="31.5" x14ac:dyDescent="0.25">
      <c r="A18" s="15" t="s">
        <v>104</v>
      </c>
      <c r="B18" s="13" t="s">
        <v>43</v>
      </c>
      <c r="C18" s="13" t="s">
        <v>44</v>
      </c>
      <c r="D18" s="13"/>
      <c r="E18" s="13"/>
      <c r="F18" s="13"/>
      <c r="G18" s="13"/>
      <c r="H18" s="13"/>
    </row>
    <row r="19" spans="1:8" ht="63" x14ac:dyDescent="0.25">
      <c r="A19" s="15" t="s">
        <v>105</v>
      </c>
      <c r="B19" s="13" t="s">
        <v>46</v>
      </c>
      <c r="C19" s="13" t="s">
        <v>47</v>
      </c>
      <c r="D19" s="13"/>
      <c r="E19" s="13"/>
      <c r="F19" s="13"/>
      <c r="G19" s="13"/>
      <c r="H19" s="13"/>
    </row>
    <row r="20" spans="1:8" ht="31.5" x14ac:dyDescent="0.25">
      <c r="A20" s="17" t="s">
        <v>106</v>
      </c>
      <c r="B20" s="13" t="s">
        <v>52</v>
      </c>
      <c r="C20" s="13" t="s">
        <v>53</v>
      </c>
      <c r="D20" s="13" t="s">
        <v>54</v>
      </c>
      <c r="E20" s="13" t="s">
        <v>96</v>
      </c>
      <c r="F20" s="13"/>
      <c r="G20" s="13"/>
      <c r="H20" s="13"/>
    </row>
    <row r="21" spans="1:8" ht="47.25" x14ac:dyDescent="0.25">
      <c r="A21" s="17" t="s">
        <v>107</v>
      </c>
      <c r="B21" s="13" t="s">
        <v>80</v>
      </c>
      <c r="C21" s="13" t="s">
        <v>82</v>
      </c>
      <c r="D21" s="13" t="s">
        <v>81</v>
      </c>
      <c r="E21" s="13" t="s">
        <v>54</v>
      </c>
      <c r="F21" s="13"/>
      <c r="G21" s="13"/>
      <c r="H21" s="13"/>
    </row>
    <row r="22" spans="1:8" ht="47.25" x14ac:dyDescent="0.25">
      <c r="A22" s="17" t="s">
        <v>108</v>
      </c>
      <c r="B22" s="13" t="s">
        <v>45</v>
      </c>
      <c r="C22" s="13" t="s">
        <v>54</v>
      </c>
      <c r="D22" s="13"/>
      <c r="E22" s="13"/>
      <c r="F22" s="13"/>
      <c r="G22" s="13"/>
      <c r="H22" s="13"/>
    </row>
    <row r="23" spans="1:8" ht="47.25" x14ac:dyDescent="0.25">
      <c r="A23" s="15" t="s">
        <v>109</v>
      </c>
      <c r="B23" s="13" t="s">
        <v>110</v>
      </c>
      <c r="C23" s="13" t="s">
        <v>77</v>
      </c>
      <c r="D23" s="13"/>
      <c r="E23" s="13"/>
      <c r="F23" s="13"/>
      <c r="G23" s="13"/>
      <c r="H23" s="13"/>
    </row>
    <row r="24" spans="1:8" ht="31.5" x14ac:dyDescent="0.25">
      <c r="A24" s="13" t="s">
        <v>111</v>
      </c>
      <c r="B24" s="13" t="s">
        <v>61</v>
      </c>
      <c r="C24" s="13" t="s">
        <v>48</v>
      </c>
      <c r="D24" s="13" t="s">
        <v>77</v>
      </c>
      <c r="E24" s="13"/>
      <c r="F24" s="13"/>
      <c r="G24" s="13"/>
      <c r="H24" s="13"/>
    </row>
    <row r="25" spans="1:8" ht="31.5" x14ac:dyDescent="0.25">
      <c r="A25" s="11" t="s">
        <v>112</v>
      </c>
      <c r="B25" s="13" t="s">
        <v>50</v>
      </c>
      <c r="C25" s="13" t="s">
        <v>49</v>
      </c>
      <c r="D25" s="13" t="s">
        <v>69</v>
      </c>
      <c r="E25" s="13" t="s">
        <v>70</v>
      </c>
      <c r="F25" s="13"/>
      <c r="G25" s="13"/>
      <c r="H25" s="13"/>
    </row>
    <row r="26" spans="1:8" ht="63" x14ac:dyDescent="0.25">
      <c r="A26" s="11" t="s">
        <v>113</v>
      </c>
      <c r="B26" s="13" t="s">
        <v>51</v>
      </c>
      <c r="C26" s="13" t="s">
        <v>71</v>
      </c>
      <c r="D26" s="13"/>
      <c r="E26" s="13"/>
      <c r="F26" s="13"/>
      <c r="G26" s="13"/>
      <c r="H26" s="13"/>
    </row>
    <row r="27" spans="1:8" ht="63" x14ac:dyDescent="0.25">
      <c r="A27" s="12" t="s">
        <v>114</v>
      </c>
      <c r="B27" s="13" t="s">
        <v>72</v>
      </c>
      <c r="C27" s="13" t="s">
        <v>71</v>
      </c>
      <c r="D27" s="13"/>
      <c r="E27" s="13"/>
      <c r="F27" s="13"/>
      <c r="G27" s="13"/>
      <c r="H27" s="13"/>
    </row>
    <row r="28" spans="1:8" ht="31.5" x14ac:dyDescent="0.25">
      <c r="A28" s="11" t="s">
        <v>115</v>
      </c>
      <c r="B28" s="13" t="s">
        <v>55</v>
      </c>
      <c r="C28" s="13" t="s">
        <v>73</v>
      </c>
      <c r="D28" s="13"/>
      <c r="E28" s="13"/>
      <c r="F28" s="13"/>
      <c r="G28" s="13"/>
      <c r="H28" s="13"/>
    </row>
  </sheetData>
  <phoneticPr fontId="3" type="noConversion"/>
  <pageMargins left="0.75" right="0.75" top="1" bottom="1" header="0.5" footer="0.5"/>
  <pageSetup paperSize="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5D3AC74D9D7747B4C52555BC30A227" ma:contentTypeVersion="0" ma:contentTypeDescription="Crear nuevo documento." ma:contentTypeScope="" ma:versionID="061a45ede7cea29647baa6a058514f8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528bbcba7b7317dfa319d789ef315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E2E779-5B56-4130-86AC-D387CEF61F92}"/>
</file>

<file path=customXml/itemProps2.xml><?xml version="1.0" encoding="utf-8"?>
<ds:datastoreItem xmlns:ds="http://schemas.openxmlformats.org/officeDocument/2006/customXml" ds:itemID="{FC518604-9F3E-45FC-B6E7-ED79518F06D0}"/>
</file>

<file path=customXml/itemProps3.xml><?xml version="1.0" encoding="utf-8"?>
<ds:datastoreItem xmlns:ds="http://schemas.openxmlformats.org/officeDocument/2006/customXml" ds:itemID="{FFA866C9-C0C0-4EB0-816E-DF8330EB1D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13</vt:i4>
      </vt:variant>
    </vt:vector>
  </HeadingPairs>
  <TitlesOfParts>
    <vt:vector size="16" baseType="lpstr">
      <vt:lpstr>Soportes</vt:lpstr>
      <vt:lpstr>SEDES</vt:lpstr>
      <vt:lpstr>PRODUCTOS</vt:lpstr>
      <vt:lpstr>PRODUCTO</vt:lpstr>
      <vt:lpstr>PRODUCTOS</vt:lpstr>
      <vt:lpstr>SEDE</vt:lpstr>
      <vt:lpstr>SEDES</vt:lpstr>
      <vt:lpstr>SOPORTE_1</vt:lpstr>
      <vt:lpstr>SOPORTE_2</vt:lpstr>
      <vt:lpstr>SOPORTE_3</vt:lpstr>
      <vt:lpstr>SOPORTE_4</vt:lpstr>
      <vt:lpstr>SOPORTE_5</vt:lpstr>
      <vt:lpstr>SOPORTE_6</vt:lpstr>
      <vt:lpstr>SOPORTE_7</vt:lpstr>
      <vt:lpstr>SOPORTE_8</vt:lpstr>
      <vt:lpstr>SOPORTE_9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María Arango</dc:creator>
  <cp:lastModifiedBy>Liliana María Gómez Pinilla</cp:lastModifiedBy>
  <cp:lastPrinted>2017-01-13T19:04:03Z</cp:lastPrinted>
  <dcterms:created xsi:type="dcterms:W3CDTF">2017-01-13T04:10:03Z</dcterms:created>
  <dcterms:modified xsi:type="dcterms:W3CDTF">2023-08-01T14:26:12Z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0x010100DE5D3AC74D9D7747B4C52555BC30A227</vt:lpwstr>
  </property>
</Properties>
</file>